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O.Protasova\Documents\NetSpeakerphone\Received Files\Жданова Ольга Вадимовна (ОКС) № 312 72-06-49\"/>
    </mc:Choice>
  </mc:AlternateContent>
  <bookViews>
    <workbookView xWindow="480" yWindow="180" windowWidth="18195" windowHeight="7425"/>
  </bookViews>
  <sheets>
    <sheet name="план 2023 (плановая)" sheetId="1" r:id="rId1"/>
  </sheets>
  <calcPr calcId="152511"/>
</workbook>
</file>

<file path=xl/calcChain.xml><?xml version="1.0" encoding="utf-8"?>
<calcChain xmlns="http://schemas.openxmlformats.org/spreadsheetml/2006/main">
  <c r="E13" i="1" l="1"/>
  <c r="E12" i="1" s="1"/>
  <c r="E11" i="1" s="1"/>
  <c r="G32" i="1"/>
  <c r="F32" i="1"/>
  <c r="E32" i="1"/>
  <c r="G13" i="1" l="1"/>
  <c r="G12" i="1" s="1"/>
  <c r="G11" i="1" s="1"/>
  <c r="F13" i="1" l="1"/>
  <c r="F12" i="1" s="1"/>
  <c r="F11" i="1" s="1"/>
</calcChain>
</file>

<file path=xl/sharedStrings.xml><?xml version="1.0" encoding="utf-8"?>
<sst xmlns="http://schemas.openxmlformats.org/spreadsheetml/2006/main" count="86" uniqueCount="80">
  <si>
    <t>Приложение №9</t>
  </si>
  <si>
    <t>к приказу ФАС России</t>
  </si>
  <si>
    <t>форма 2</t>
  </si>
  <si>
    <t>в сфере оказания услуг по транспортировке газа по газораспределительным сетям</t>
  </si>
  <si>
    <t>№ № пунктов</t>
  </si>
  <si>
    <t>Наименование показателя</t>
  </si>
  <si>
    <t>Сроки строительства</t>
  </si>
  <si>
    <t>Стоимостная оценка инвестиций , тыс. руб. (Без НДС)</t>
  </si>
  <si>
    <t>Основные проектные характеристики объектов капитального строительства</t>
  </si>
  <si>
    <t>начало</t>
  </si>
  <si>
    <t>окончание</t>
  </si>
  <si>
    <t>совокупно по объекту</t>
  </si>
  <si>
    <t>в отчетном периоде</t>
  </si>
  <si>
    <t>источники финансирования</t>
  </si>
  <si>
    <t>протяженность линейной трубопроводов, км</t>
  </si>
  <si>
    <t xml:space="preserve">диаметр (диапазон диаметров) трубопроводов, мм </t>
  </si>
  <si>
    <t>количество газорегуляторных пунктов, ед</t>
  </si>
  <si>
    <t>Общая сумма инвестиций</t>
  </si>
  <si>
    <t>Сведения о строительстве, реконструкции объектов капитального строительства</t>
  </si>
  <si>
    <t>3</t>
  </si>
  <si>
    <t>Объекты капитального строительства (основные стройки):</t>
  </si>
  <si>
    <t>4</t>
  </si>
  <si>
    <t>Новые объекты:</t>
  </si>
  <si>
    <t>4.1</t>
  </si>
  <si>
    <t>4.2</t>
  </si>
  <si>
    <t>4.3</t>
  </si>
  <si>
    <t>4.4</t>
  </si>
  <si>
    <t>4.5</t>
  </si>
  <si>
    <t>5</t>
  </si>
  <si>
    <t>Реконструируемые (модернизируемые) объекты</t>
  </si>
  <si>
    <t>5.1</t>
  </si>
  <si>
    <t>5.2</t>
  </si>
  <si>
    <t>6</t>
  </si>
  <si>
    <t>Сведения о приобретении оборудование не входящего в сметы строек</t>
  </si>
  <si>
    <t>7</t>
  </si>
  <si>
    <t>Сведения о долгосрочных финансовых вложениях</t>
  </si>
  <si>
    <t>8</t>
  </si>
  <si>
    <t xml:space="preserve">Сведения о приобретении внеоборотных активов  </t>
  </si>
  <si>
    <t>5.3</t>
  </si>
  <si>
    <t>5.4</t>
  </si>
  <si>
    <t>5.5</t>
  </si>
  <si>
    <t>5.6</t>
  </si>
  <si>
    <t>5.7</t>
  </si>
  <si>
    <t>5.8</t>
  </si>
  <si>
    <t>5.9</t>
  </si>
  <si>
    <t>5.10</t>
  </si>
  <si>
    <t>от "18" января 2019 г. № 38/19</t>
  </si>
  <si>
    <t>Информация об инвестиционных программах ООО "Газпром газораспределение Йошкар-Ола" на 2023 год</t>
  </si>
  <si>
    <t>Распределительный газопровод низкого давления по д. Отары Оршанского района (ПИР)</t>
  </si>
  <si>
    <t>Распределительный газопровод низкого давления по д. Алмаметьево Моркинского района (ПИР)</t>
  </si>
  <si>
    <t>Распределительный газопровод низкого давления по д. Лужбеляк Оршанского района (ПИР)</t>
  </si>
  <si>
    <t>Газопровод высокого давлвения до границы земельного участка СНТ "Дружба" расположенному по адресу: РМЭ, Медведевский район</t>
  </si>
  <si>
    <t>Система телеметрич. контроля и дистанционного управл-я сред-ми электрохимической защиты по адресу:РМЭ, г.Йошкар-Ола, пер.Элеваторный,13</t>
  </si>
  <si>
    <t>5.11</t>
  </si>
  <si>
    <t>Тех. перевооружение г-да на АВМ и ГРП № 40 д.Якимово Медведевского р-на (инв.№00161) (ГРП-40 д. Якимово)</t>
  </si>
  <si>
    <t>Тех. перевооружение ГРП № 41 ул.Пионерская, 25  д.Рус.Кукмор ГППП Суртовское Медв.р-на (инв.№00249) (ГРП-41 д. Руский Кукмор)</t>
  </si>
  <si>
    <t>Тех. перевооружение г-да и ШРП к кот. на 114-кв.ж.д. поз.26 в 9В мкр г.Й-Ола (ул.Чернякова, 11) МЖСПК"Надежда" (инв № 01209) (ГРП-22 ул. Чернякова)</t>
  </si>
  <si>
    <t>Тех. перевооружение г-да и ГРП №2 (ул. Машиностроителей, 2) в квартале № 3 п. Красногорский (инв № 00905) (ГРП-2 п. Красногорский)</t>
  </si>
  <si>
    <t>Тех. перевооружение г-да под. ВД промзоны в п.Сернур (инв № 00480) (ГРП п. Сернур ул. Казанская)</t>
  </si>
  <si>
    <t>Тех. перевооружение г-да 1-й оч.стр-ва, ГРП и к кот сельхозхимии М-Турек (инв № 00407) (ГРП №1  п.Мари-Турек ул. Мичурина)</t>
  </si>
  <si>
    <t>Тех. перевооружение г-да к ГРП и ГРП д. Новые Параты Волжского р-на  (инв № 00075) (ГРП №19 д. Н. Параты)</t>
  </si>
  <si>
    <t>Тех. перевооружение г-да к ГРП и ГРП д. Малые Параты Волжского р-на (инв № 00077)  (ГРП №16 д. Малые Параты)</t>
  </si>
  <si>
    <t>Тех. перевооружение г-да подземного и ГРП № 2, 3 Волжск  (инв № 22146) (ГРП-2 г. Волжск ул. Матюшенко)</t>
  </si>
  <si>
    <t>Тех. перевооружение ГРП №1 ул. Школьная, 13А Звенигово (инв № 10069)</t>
  </si>
  <si>
    <t>Тех. перевооружение ГРП №2 по ул. Пушкина, 139 в г. Звенигово (инв № 02587)</t>
  </si>
  <si>
    <t>ГРУ Замена линии редуцирования на две линии с РДК-50/30Н</t>
  </si>
  <si>
    <t>ГРУ  Замена линии редуцирования на две линии с РДК-50/30Н</t>
  </si>
  <si>
    <t>Замена ГРП на ШРП с РДК-50/30Н</t>
  </si>
  <si>
    <t>ГРУ  Замена линии редуцирования на две линии с РДП-50Н(В)</t>
  </si>
  <si>
    <t>ГРУ  Замена линии редуцирования на две линии с РДП-50Н (В)</t>
  </si>
  <si>
    <t xml:space="preserve">установка телемеханического пункта управления ЭХЗ </t>
  </si>
  <si>
    <t>ГНД ПЭ Lобщ=4,48 км</t>
  </si>
  <si>
    <t>ГНД ПЭ Lобщ=4,5 км</t>
  </si>
  <si>
    <t>ГНД ПЭ Lобщ=5,61 км</t>
  </si>
  <si>
    <t>Газопровод ПЭ Ø 110, протяженностью - 1,350 км.</t>
  </si>
  <si>
    <t>плановая</t>
  </si>
  <si>
    <t>6.1</t>
  </si>
  <si>
    <t>6.2</t>
  </si>
  <si>
    <t>Автомобиль Лада нива тревел (2023) (1шт)</t>
  </si>
  <si>
    <t>Автомобиль Уаз патриот CNG (2023) (1шт)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</si>
</sst>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0.000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18"/>
      <name val="Arial"/>
      <family val="2"/>
    </font>
    <font>
      <b/>
      <sz val="16"/>
      <color indexed="18"/>
      <name val="Arial"/>
      <family val="2"/>
    </font>
    <font>
      <sz val="10"/>
      <name val="Helv"/>
    </font>
    <font>
      <sz val="11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gray125">
        <fgColor indexed="9"/>
        <bgColor indexed="44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27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2">
    <xf numFmtId="0" fontId="0" fillId="0" borderId="0"/>
    <xf numFmtId="0" fontId="5" fillId="0" borderId="0" applyNumberFormat="0" applyFont="0" applyFill="0" applyBorder="0" applyAlignment="0" applyProtection="0">
      <alignment vertical="top"/>
    </xf>
    <xf numFmtId="0" fontId="8" fillId="2" borderId="0">
      <alignment horizontal="left" vertical="center"/>
    </xf>
    <xf numFmtId="49" fontId="9" fillId="3" borderId="14">
      <alignment horizontal="left" vertical="top" wrapText="1"/>
    </xf>
    <xf numFmtId="0" fontId="9" fillId="4" borderId="0">
      <alignment horizontal="left" vertical="center"/>
    </xf>
    <xf numFmtId="0" fontId="8" fillId="5" borderId="0">
      <alignment horizontal="left" vertical="center"/>
    </xf>
    <xf numFmtId="0" fontId="10" fillId="6" borderId="0">
      <alignment horizontal="center" vertical="center"/>
    </xf>
    <xf numFmtId="0" fontId="11" fillId="0" borderId="0">
      <alignment horizontal="center" vertical="center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2" fillId="0" borderId="0"/>
  </cellStyleXfs>
  <cellXfs count="50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49" fontId="2" fillId="0" borderId="6" xfId="1" applyNumberFormat="1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wrapText="1"/>
    </xf>
    <xf numFmtId="165" fontId="2" fillId="0" borderId="6" xfId="0" applyNumberFormat="1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vertical="top" wrapText="1"/>
    </xf>
    <xf numFmtId="0" fontId="6" fillId="0" borderId="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0" fontId="2" fillId="0" borderId="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12" xfId="1" applyNumberFormat="1" applyFont="1" applyFill="1" applyBorder="1" applyAlignment="1" applyProtection="1">
      <alignment horizontal="center" vertical="center" wrapText="1"/>
    </xf>
    <xf numFmtId="49" fontId="2" fillId="0" borderId="13" xfId="1" applyNumberFormat="1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49" fontId="2" fillId="0" borderId="11" xfId="1" applyNumberFormat="1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>
      <alignment horizontal="left" vertical="center"/>
    </xf>
    <xf numFmtId="0" fontId="7" fillId="0" borderId="0" xfId="0" applyFont="1" applyFill="1"/>
    <xf numFmtId="0" fontId="3" fillId="0" borderId="0" xfId="0" applyFont="1" applyFill="1" applyAlignment="1">
      <alignment horizontal="center"/>
    </xf>
    <xf numFmtId="0" fontId="6" fillId="0" borderId="6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top"/>
    </xf>
    <xf numFmtId="0" fontId="2" fillId="0" borderId="5" xfId="0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2" fontId="13" fillId="0" borderId="15" xfId="0" applyNumberFormat="1" applyFont="1" applyFill="1" applyBorder="1" applyAlignment="1">
      <alignment horizontal="center" vertical="center"/>
    </xf>
    <xf numFmtId="165" fontId="2" fillId="0" borderId="6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vertical="top" wrapText="1"/>
    </xf>
    <xf numFmtId="2" fontId="2" fillId="0" borderId="5" xfId="0" applyNumberFormat="1" applyFont="1" applyFill="1" applyBorder="1" applyAlignment="1">
      <alignment horizontal="center" vertical="center"/>
    </xf>
    <xf numFmtId="2" fontId="2" fillId="0" borderId="0" xfId="0" applyNumberFormat="1" applyFont="1" applyFill="1"/>
    <xf numFmtId="0" fontId="7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12">
    <cellStyle name="ITEM" xfId="2"/>
    <cellStyle name="MAGS_CSECONDBOLD" xfId="3"/>
    <cellStyle name="SECTION" xfId="4"/>
    <cellStyle name="SUBSECTION" xfId="5"/>
    <cellStyle name="SUBTITLES" xfId="6"/>
    <cellStyle name="TOP_LEVEL_TITLE" xfId="7"/>
    <cellStyle name="Денежный 2" xfId="8"/>
    <cellStyle name="Денежный 3" xfId="9"/>
    <cellStyle name="Обычный" xfId="0" builtinId="0"/>
    <cellStyle name="Обычный 2" xfId="10"/>
    <cellStyle name="Обычный_ФАКТ" xfId="1"/>
    <cellStyle name="Стиль 1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zoomScale="80" zoomScaleNormal="80" zoomScaleSheetLayoutView="71" workbookViewId="0">
      <pane ySplit="9" topLeftCell="A10" activePane="bottomLeft" state="frozen"/>
      <selection pane="bottomLeft" activeCell="R15" sqref="R15"/>
    </sheetView>
  </sheetViews>
  <sheetFormatPr defaultColWidth="8.85546875" defaultRowHeight="12.75" x14ac:dyDescent="0.2"/>
  <cols>
    <col min="1" max="1" width="7.5703125" style="1" customWidth="1"/>
    <col min="2" max="2" width="58.7109375" style="1" customWidth="1"/>
    <col min="3" max="3" width="9.5703125" style="1" customWidth="1"/>
    <col min="4" max="4" width="10.42578125" style="1" customWidth="1"/>
    <col min="5" max="5" width="12.7109375" style="1" customWidth="1"/>
    <col min="6" max="6" width="15.140625" style="1" customWidth="1"/>
    <col min="7" max="7" width="12.42578125" style="1" customWidth="1"/>
    <col min="8" max="8" width="10.28515625" style="1" customWidth="1"/>
    <col min="9" max="9" width="43.42578125" style="1" customWidth="1"/>
    <col min="10" max="10" width="13.42578125" style="1" customWidth="1"/>
    <col min="11" max="16384" width="8.85546875" style="1"/>
  </cols>
  <sheetData>
    <row r="1" spans="1:12" ht="18.75" customHeight="1" x14ac:dyDescent="0.25">
      <c r="J1" s="2" t="s">
        <v>0</v>
      </c>
    </row>
    <row r="2" spans="1:12" ht="15.75" x14ac:dyDescent="0.25">
      <c r="J2" s="2" t="s">
        <v>1</v>
      </c>
    </row>
    <row r="3" spans="1:12" ht="15.75" x14ac:dyDescent="0.25">
      <c r="J3" s="2" t="s">
        <v>46</v>
      </c>
    </row>
    <row r="4" spans="1:12" x14ac:dyDescent="0.2">
      <c r="J4" s="3" t="s">
        <v>2</v>
      </c>
    </row>
    <row r="5" spans="1:12" ht="15.75" customHeight="1" x14ac:dyDescent="0.25">
      <c r="B5" s="43" t="s">
        <v>47</v>
      </c>
      <c r="C5" s="43"/>
      <c r="D5" s="43"/>
      <c r="E5" s="43"/>
      <c r="F5" s="43"/>
      <c r="G5" s="43"/>
      <c r="H5" s="43"/>
      <c r="I5" s="43"/>
      <c r="J5" s="43"/>
    </row>
    <row r="6" spans="1:12" ht="15.75" x14ac:dyDescent="0.2">
      <c r="B6" s="44" t="s">
        <v>3</v>
      </c>
      <c r="C6" s="44"/>
      <c r="D6" s="44"/>
      <c r="E6" s="44"/>
      <c r="F6" s="44"/>
      <c r="G6" s="44"/>
      <c r="H6" s="44"/>
      <c r="I6" s="44"/>
      <c r="J6" s="44"/>
    </row>
    <row r="7" spans="1:12" x14ac:dyDescent="0.2">
      <c r="J7" s="1" t="s">
        <v>75</v>
      </c>
    </row>
    <row r="8" spans="1:12" ht="29.25" customHeight="1" x14ac:dyDescent="0.2">
      <c r="A8" s="45" t="s">
        <v>4</v>
      </c>
      <c r="B8" s="45" t="s">
        <v>5</v>
      </c>
      <c r="C8" s="47" t="s">
        <v>6</v>
      </c>
      <c r="D8" s="48"/>
      <c r="E8" s="47" t="s">
        <v>7</v>
      </c>
      <c r="F8" s="49"/>
      <c r="G8" s="48"/>
      <c r="H8" s="47" t="s">
        <v>8</v>
      </c>
      <c r="I8" s="49"/>
      <c r="J8" s="48"/>
    </row>
    <row r="9" spans="1:12" ht="73.150000000000006" customHeight="1" x14ac:dyDescent="0.2">
      <c r="A9" s="46"/>
      <c r="B9" s="46"/>
      <c r="C9" s="4" t="s">
        <v>9</v>
      </c>
      <c r="D9" s="4" t="s">
        <v>10</v>
      </c>
      <c r="E9" s="35" t="s">
        <v>11</v>
      </c>
      <c r="F9" s="35" t="s">
        <v>12</v>
      </c>
      <c r="G9" s="35" t="s">
        <v>13</v>
      </c>
      <c r="H9" s="4" t="s">
        <v>14</v>
      </c>
      <c r="I9" s="4" t="s">
        <v>15</v>
      </c>
      <c r="J9" s="4" t="s">
        <v>16</v>
      </c>
    </row>
    <row r="10" spans="1:12" x14ac:dyDescent="0.2">
      <c r="A10" s="5">
        <v>1</v>
      </c>
      <c r="B10" s="6">
        <v>2</v>
      </c>
      <c r="C10" s="7">
        <v>3</v>
      </c>
      <c r="D10" s="6">
        <v>4</v>
      </c>
      <c r="E10" s="7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</row>
    <row r="11" spans="1:12" ht="24" customHeight="1" x14ac:dyDescent="0.2">
      <c r="A11" s="8">
        <v>1</v>
      </c>
      <c r="B11" s="9" t="s">
        <v>17</v>
      </c>
      <c r="C11" s="10"/>
      <c r="D11" s="10"/>
      <c r="E11" s="32">
        <f>E12+E32+24825.91</f>
        <v>126679.91</v>
      </c>
      <c r="F11" s="32">
        <f>F12+F32+18105.91</f>
        <v>99851.09</v>
      </c>
      <c r="G11" s="32">
        <f>G12+G32+24825.91</f>
        <v>129055.35</v>
      </c>
      <c r="H11" s="10"/>
      <c r="I11" s="10"/>
      <c r="J11" s="10"/>
    </row>
    <row r="12" spans="1:12" ht="34.5" customHeight="1" x14ac:dyDescent="0.2">
      <c r="A12" s="8">
        <v>2</v>
      </c>
      <c r="B12" s="11" t="s">
        <v>18</v>
      </c>
      <c r="C12" s="10"/>
      <c r="D12" s="10"/>
      <c r="E12" s="32">
        <f>E13+E20</f>
        <v>98634</v>
      </c>
      <c r="F12" s="32">
        <f>F13+F20</f>
        <v>78525.179999999993</v>
      </c>
      <c r="G12" s="32">
        <f t="shared" ref="G12" si="0">G13+G20</f>
        <v>101009.44</v>
      </c>
      <c r="H12" s="10"/>
      <c r="I12" s="10"/>
      <c r="J12" s="10"/>
      <c r="L12" s="41"/>
    </row>
    <row r="13" spans="1:12" ht="25.5" customHeight="1" x14ac:dyDescent="0.2">
      <c r="A13" s="8" t="s">
        <v>19</v>
      </c>
      <c r="B13" s="11" t="s">
        <v>20</v>
      </c>
      <c r="C13" s="10"/>
      <c r="D13" s="10"/>
      <c r="E13" s="32">
        <f>E14</f>
        <v>75834</v>
      </c>
      <c r="F13" s="32">
        <f t="shared" ref="F13:G13" si="1">F14</f>
        <v>59800.18</v>
      </c>
      <c r="G13" s="32">
        <f t="shared" si="1"/>
        <v>78209.440000000002</v>
      </c>
      <c r="H13" s="10"/>
      <c r="I13" s="10"/>
      <c r="J13" s="10"/>
    </row>
    <row r="14" spans="1:12" ht="32.25" customHeight="1" x14ac:dyDescent="0.2">
      <c r="A14" s="8" t="s">
        <v>21</v>
      </c>
      <c r="B14" s="11" t="s">
        <v>22</v>
      </c>
      <c r="C14" s="10"/>
      <c r="D14" s="10"/>
      <c r="E14" s="32">
        <v>75834</v>
      </c>
      <c r="F14" s="32">
        <v>59800.18</v>
      </c>
      <c r="G14" s="32">
        <v>78209.440000000002</v>
      </c>
      <c r="H14" s="12"/>
      <c r="I14" s="15"/>
      <c r="J14" s="13"/>
    </row>
    <row r="15" spans="1:12" s="18" customFormat="1" ht="31.5" customHeight="1" x14ac:dyDescent="0.2">
      <c r="A15" s="8" t="s">
        <v>23</v>
      </c>
      <c r="B15" s="11" t="s">
        <v>48</v>
      </c>
      <c r="C15" s="14"/>
      <c r="D15" s="35"/>
      <c r="E15" s="36">
        <v>1590.68</v>
      </c>
      <c r="F15" s="37">
        <v>1012.47</v>
      </c>
      <c r="G15" s="36">
        <v>1649.38</v>
      </c>
      <c r="H15" s="38">
        <v>4.4800000000000004</v>
      </c>
      <c r="I15" s="39" t="s">
        <v>71</v>
      </c>
      <c r="J15" s="33"/>
      <c r="K15" s="16"/>
      <c r="L15" s="17"/>
    </row>
    <row r="16" spans="1:12" s="18" customFormat="1" ht="28.5" customHeight="1" x14ac:dyDescent="0.2">
      <c r="A16" s="8" t="s">
        <v>24</v>
      </c>
      <c r="B16" s="11" t="s">
        <v>49</v>
      </c>
      <c r="C16" s="14"/>
      <c r="D16" s="35"/>
      <c r="E16" s="36">
        <v>1590.68</v>
      </c>
      <c r="F16" s="37">
        <v>1012.47</v>
      </c>
      <c r="G16" s="36">
        <v>1649.39</v>
      </c>
      <c r="H16" s="38">
        <v>4.5</v>
      </c>
      <c r="I16" s="39" t="s">
        <v>72</v>
      </c>
      <c r="J16" s="33"/>
      <c r="K16" s="16"/>
      <c r="L16" s="17"/>
    </row>
    <row r="17" spans="1:12" s="18" customFormat="1" ht="40.5" customHeight="1" x14ac:dyDescent="0.2">
      <c r="A17" s="8" t="s">
        <v>25</v>
      </c>
      <c r="B17" s="11" t="s">
        <v>50</v>
      </c>
      <c r="C17" s="14"/>
      <c r="D17" s="35"/>
      <c r="E17" s="36">
        <v>1839.23</v>
      </c>
      <c r="F17" s="37">
        <v>1116.5</v>
      </c>
      <c r="G17" s="36">
        <v>1903.84</v>
      </c>
      <c r="H17" s="38">
        <v>5.61</v>
      </c>
      <c r="I17" s="39" t="s">
        <v>73</v>
      </c>
      <c r="J17" s="33"/>
      <c r="K17" s="16"/>
      <c r="L17" s="17"/>
    </row>
    <row r="18" spans="1:12" s="18" customFormat="1" ht="42" customHeight="1" x14ac:dyDescent="0.2">
      <c r="A18" s="8" t="s">
        <v>26</v>
      </c>
      <c r="B18" s="11" t="s">
        <v>51</v>
      </c>
      <c r="C18" s="14">
        <v>2023</v>
      </c>
      <c r="D18" s="35">
        <v>2023</v>
      </c>
      <c r="E18" s="36">
        <v>4089.57</v>
      </c>
      <c r="F18" s="37">
        <v>4089.57</v>
      </c>
      <c r="G18" s="36">
        <v>4089.57</v>
      </c>
      <c r="H18" s="38">
        <v>1.35</v>
      </c>
      <c r="I18" s="39" t="s">
        <v>74</v>
      </c>
      <c r="J18" s="33"/>
      <c r="K18" s="16"/>
      <c r="L18" s="17"/>
    </row>
    <row r="19" spans="1:12" s="18" customFormat="1" ht="44.25" customHeight="1" x14ac:dyDescent="0.2">
      <c r="A19" s="8" t="s">
        <v>27</v>
      </c>
      <c r="B19" s="11" t="s">
        <v>52</v>
      </c>
      <c r="C19" s="14">
        <v>2021</v>
      </c>
      <c r="D19" s="35"/>
      <c r="E19" s="36">
        <v>5120.2700000000004</v>
      </c>
      <c r="F19" s="37">
        <v>3513.11</v>
      </c>
      <c r="G19" s="36">
        <v>6550.31</v>
      </c>
      <c r="H19" s="38"/>
      <c r="I19" s="39" t="s">
        <v>70</v>
      </c>
      <c r="J19" s="33"/>
      <c r="K19" s="16"/>
      <c r="L19" s="17"/>
    </row>
    <row r="20" spans="1:12" ht="30" customHeight="1" x14ac:dyDescent="0.2">
      <c r="A20" s="8" t="s">
        <v>28</v>
      </c>
      <c r="B20" s="11" t="s">
        <v>29</v>
      </c>
      <c r="C20" s="22"/>
      <c r="D20" s="23"/>
      <c r="E20" s="32">
        <v>22800</v>
      </c>
      <c r="F20" s="32">
        <v>18725</v>
      </c>
      <c r="G20" s="32">
        <v>22800</v>
      </c>
      <c r="H20" s="10"/>
      <c r="I20" s="34"/>
      <c r="J20" s="20"/>
    </row>
    <row r="21" spans="1:12" ht="33.75" customHeight="1" x14ac:dyDescent="0.2">
      <c r="A21" s="8" t="s">
        <v>30</v>
      </c>
      <c r="B21" s="11" t="s">
        <v>54</v>
      </c>
      <c r="C21" s="19">
        <v>2022</v>
      </c>
      <c r="D21" s="20">
        <v>2023</v>
      </c>
      <c r="E21" s="40">
        <v>1427.6</v>
      </c>
      <c r="F21" s="40">
        <v>1077.5999999999999</v>
      </c>
      <c r="G21" s="40">
        <v>1427.6</v>
      </c>
      <c r="H21" s="10"/>
      <c r="I21" s="39" t="s">
        <v>65</v>
      </c>
      <c r="J21" s="31">
        <v>1</v>
      </c>
      <c r="K21" s="17"/>
      <c r="L21" s="17"/>
    </row>
    <row r="22" spans="1:12" ht="45.75" customHeight="1" x14ac:dyDescent="0.2">
      <c r="A22" s="8" t="s">
        <v>31</v>
      </c>
      <c r="B22" s="26" t="s">
        <v>55</v>
      </c>
      <c r="C22" s="19">
        <v>2022</v>
      </c>
      <c r="D22" s="20">
        <v>2023</v>
      </c>
      <c r="E22" s="40">
        <v>1327.1</v>
      </c>
      <c r="F22" s="40">
        <v>977.1</v>
      </c>
      <c r="G22" s="40">
        <v>1327.1</v>
      </c>
      <c r="H22" s="10"/>
      <c r="I22" s="39" t="s">
        <v>66</v>
      </c>
      <c r="J22" s="31">
        <v>1</v>
      </c>
      <c r="K22" s="17"/>
      <c r="L22" s="17"/>
    </row>
    <row r="23" spans="1:12" ht="42" customHeight="1" x14ac:dyDescent="0.2">
      <c r="A23" s="8" t="s">
        <v>38</v>
      </c>
      <c r="B23" s="26" t="s">
        <v>56</v>
      </c>
      <c r="C23" s="19">
        <v>2022</v>
      </c>
      <c r="D23" s="20">
        <v>2023</v>
      </c>
      <c r="E23" s="40">
        <v>1365.81</v>
      </c>
      <c r="F23" s="40">
        <v>1015.81</v>
      </c>
      <c r="G23" s="40">
        <v>1365.81</v>
      </c>
      <c r="H23" s="10"/>
      <c r="I23" s="39" t="s">
        <v>67</v>
      </c>
      <c r="J23" s="31">
        <v>1</v>
      </c>
      <c r="K23" s="17"/>
      <c r="L23" s="17"/>
    </row>
    <row r="24" spans="1:12" ht="48.75" customHeight="1" x14ac:dyDescent="0.2">
      <c r="A24" s="8" t="s">
        <v>39</v>
      </c>
      <c r="B24" s="26" t="s">
        <v>57</v>
      </c>
      <c r="C24" s="19">
        <v>2022</v>
      </c>
      <c r="D24" s="20">
        <v>2023</v>
      </c>
      <c r="E24" s="40">
        <v>1647.55</v>
      </c>
      <c r="F24" s="40">
        <v>1297.55</v>
      </c>
      <c r="G24" s="40">
        <v>1647.55</v>
      </c>
      <c r="H24" s="10"/>
      <c r="I24" s="39" t="s">
        <v>65</v>
      </c>
      <c r="J24" s="31">
        <v>1</v>
      </c>
      <c r="K24" s="17"/>
      <c r="L24" s="17"/>
    </row>
    <row r="25" spans="1:12" ht="52.5" customHeight="1" x14ac:dyDescent="0.2">
      <c r="A25" s="8" t="s">
        <v>40</v>
      </c>
      <c r="B25" s="26" t="s">
        <v>58</v>
      </c>
      <c r="C25" s="19">
        <v>2022</v>
      </c>
      <c r="D25" s="20">
        <v>2023</v>
      </c>
      <c r="E25" s="40">
        <v>1787.02</v>
      </c>
      <c r="F25" s="40">
        <v>1437.02</v>
      </c>
      <c r="G25" s="40">
        <v>1787.02</v>
      </c>
      <c r="H25" s="10"/>
      <c r="I25" s="39" t="s">
        <v>65</v>
      </c>
      <c r="J25" s="31">
        <v>1</v>
      </c>
      <c r="K25" s="17"/>
      <c r="L25" s="17"/>
    </row>
    <row r="26" spans="1:12" ht="39.75" customHeight="1" x14ac:dyDescent="0.2">
      <c r="A26" s="8" t="s">
        <v>41</v>
      </c>
      <c r="B26" s="26" t="s">
        <v>59</v>
      </c>
      <c r="C26" s="19">
        <v>2022</v>
      </c>
      <c r="D26" s="20">
        <v>2023</v>
      </c>
      <c r="E26" s="40">
        <v>1565.58</v>
      </c>
      <c r="F26" s="40">
        <v>1215.58</v>
      </c>
      <c r="G26" s="40">
        <v>1565.58</v>
      </c>
      <c r="H26" s="10"/>
      <c r="I26" s="39" t="s">
        <v>68</v>
      </c>
      <c r="J26" s="31">
        <v>1</v>
      </c>
      <c r="K26" s="17"/>
      <c r="L26" s="17"/>
    </row>
    <row r="27" spans="1:12" ht="33" customHeight="1" x14ac:dyDescent="0.2">
      <c r="A27" s="8" t="s">
        <v>42</v>
      </c>
      <c r="B27" s="26" t="s">
        <v>60</v>
      </c>
      <c r="C27" s="19">
        <v>2022</v>
      </c>
      <c r="D27" s="20">
        <v>2023</v>
      </c>
      <c r="E27" s="40">
        <v>1958.46</v>
      </c>
      <c r="F27" s="40">
        <v>1608.46</v>
      </c>
      <c r="G27" s="40">
        <v>1958.46</v>
      </c>
      <c r="H27" s="10"/>
      <c r="I27" s="39" t="s">
        <v>66</v>
      </c>
      <c r="J27" s="31">
        <v>1</v>
      </c>
      <c r="K27" s="17"/>
      <c r="L27" s="17"/>
    </row>
    <row r="28" spans="1:12" ht="39" customHeight="1" x14ac:dyDescent="0.2">
      <c r="A28" s="8" t="s">
        <v>43</v>
      </c>
      <c r="B28" s="26" t="s">
        <v>61</v>
      </c>
      <c r="C28" s="19">
        <v>2022</v>
      </c>
      <c r="D28" s="20">
        <v>2023</v>
      </c>
      <c r="E28" s="40">
        <v>1756.93</v>
      </c>
      <c r="F28" s="40">
        <v>1406.93</v>
      </c>
      <c r="G28" s="40">
        <v>1756.93</v>
      </c>
      <c r="H28" s="10"/>
      <c r="I28" s="39" t="s">
        <v>66</v>
      </c>
      <c r="J28" s="31">
        <v>1</v>
      </c>
      <c r="K28" s="17"/>
      <c r="L28" s="17"/>
    </row>
    <row r="29" spans="1:12" ht="37.5" customHeight="1" x14ac:dyDescent="0.2">
      <c r="A29" s="8" t="s">
        <v>44</v>
      </c>
      <c r="B29" s="26" t="s">
        <v>62</v>
      </c>
      <c r="C29" s="19">
        <v>2022</v>
      </c>
      <c r="D29" s="20">
        <v>2023</v>
      </c>
      <c r="E29" s="40">
        <v>1601.98</v>
      </c>
      <c r="F29" s="40">
        <v>1251.98</v>
      </c>
      <c r="G29" s="40">
        <v>1601.98</v>
      </c>
      <c r="H29" s="10"/>
      <c r="I29" s="39" t="s">
        <v>69</v>
      </c>
      <c r="J29" s="31">
        <v>1</v>
      </c>
      <c r="K29" s="17"/>
      <c r="L29" s="17"/>
    </row>
    <row r="30" spans="1:12" ht="37.5" customHeight="1" x14ac:dyDescent="0.2">
      <c r="A30" s="8" t="s">
        <v>45</v>
      </c>
      <c r="B30" s="26" t="s">
        <v>63</v>
      </c>
      <c r="C30" s="19">
        <v>2022</v>
      </c>
      <c r="D30" s="20">
        <v>2023</v>
      </c>
      <c r="E30" s="40">
        <v>1400.31</v>
      </c>
      <c r="F30" s="40">
        <v>1050.31</v>
      </c>
      <c r="G30" s="40">
        <v>1400.31</v>
      </c>
      <c r="H30" s="10"/>
      <c r="I30" s="39" t="s">
        <v>69</v>
      </c>
      <c r="J30" s="31">
        <v>1</v>
      </c>
      <c r="K30" s="17"/>
      <c r="L30" s="17"/>
    </row>
    <row r="31" spans="1:12" ht="37.5" customHeight="1" x14ac:dyDescent="0.2">
      <c r="A31" s="8" t="s">
        <v>53</v>
      </c>
      <c r="B31" s="26" t="s">
        <v>64</v>
      </c>
      <c r="C31" s="19">
        <v>2022</v>
      </c>
      <c r="D31" s="20">
        <v>2023</v>
      </c>
      <c r="E31" s="40">
        <v>1437.4</v>
      </c>
      <c r="F31" s="40">
        <v>1087.4000000000001</v>
      </c>
      <c r="G31" s="40">
        <v>1437.4</v>
      </c>
      <c r="H31" s="10"/>
      <c r="I31" s="39" t="s">
        <v>69</v>
      </c>
      <c r="J31" s="31">
        <v>1</v>
      </c>
      <c r="K31" s="17"/>
      <c r="L31" s="17"/>
    </row>
    <row r="32" spans="1:12" ht="21" customHeight="1" x14ac:dyDescent="0.2">
      <c r="A32" s="24" t="s">
        <v>32</v>
      </c>
      <c r="B32" s="21" t="s">
        <v>33</v>
      </c>
      <c r="C32" s="10"/>
      <c r="D32" s="10"/>
      <c r="E32" s="32">
        <f>E33+E34</f>
        <v>3220</v>
      </c>
      <c r="F32" s="32">
        <f>F33+F34</f>
        <v>3220</v>
      </c>
      <c r="G32" s="32">
        <f>G33+G34</f>
        <v>3220</v>
      </c>
      <c r="H32" s="10"/>
      <c r="I32" s="9"/>
      <c r="J32" s="10"/>
    </row>
    <row r="33" spans="1:10" ht="21" customHeight="1" x14ac:dyDescent="0.2">
      <c r="A33" s="24" t="s">
        <v>76</v>
      </c>
      <c r="B33" s="21" t="s">
        <v>78</v>
      </c>
      <c r="C33" s="10"/>
      <c r="D33" s="10"/>
      <c r="E33" s="32">
        <v>1020</v>
      </c>
      <c r="F33" s="32">
        <v>1020</v>
      </c>
      <c r="G33" s="32">
        <v>1020</v>
      </c>
      <c r="H33" s="10"/>
      <c r="I33" s="9"/>
      <c r="J33" s="10"/>
    </row>
    <row r="34" spans="1:10" ht="21" customHeight="1" x14ac:dyDescent="0.2">
      <c r="A34" s="24" t="s">
        <v>77</v>
      </c>
      <c r="B34" s="21" t="s">
        <v>79</v>
      </c>
      <c r="C34" s="10"/>
      <c r="D34" s="10"/>
      <c r="E34" s="32">
        <v>2200</v>
      </c>
      <c r="F34" s="32">
        <v>2200</v>
      </c>
      <c r="G34" s="32">
        <v>2200</v>
      </c>
      <c r="H34" s="10"/>
      <c r="I34" s="9"/>
      <c r="J34" s="10"/>
    </row>
    <row r="35" spans="1:10" ht="21" customHeight="1" x14ac:dyDescent="0.2">
      <c r="A35" s="25" t="s">
        <v>34</v>
      </c>
      <c r="B35" s="26" t="s">
        <v>35</v>
      </c>
      <c r="C35" s="10"/>
      <c r="D35" s="10"/>
      <c r="E35" s="32"/>
      <c r="F35" s="32"/>
      <c r="G35" s="32"/>
      <c r="H35" s="10"/>
      <c r="I35" s="9"/>
      <c r="J35" s="10"/>
    </row>
    <row r="36" spans="1:10" ht="21" customHeight="1" x14ac:dyDescent="0.2">
      <c r="A36" s="27" t="s">
        <v>36</v>
      </c>
      <c r="B36" s="28" t="s">
        <v>37</v>
      </c>
      <c r="C36" s="10"/>
      <c r="D36" s="10"/>
      <c r="E36" s="32"/>
      <c r="F36" s="32"/>
      <c r="G36" s="32"/>
      <c r="H36" s="10"/>
      <c r="I36" s="10"/>
      <c r="J36" s="10"/>
    </row>
    <row r="37" spans="1:10" ht="38.450000000000003" customHeight="1" x14ac:dyDescent="0.25">
      <c r="A37" s="42"/>
      <c r="B37" s="42"/>
      <c r="C37" s="42"/>
      <c r="D37" s="42"/>
      <c r="F37" s="29"/>
      <c r="G37" s="29"/>
      <c r="I37" s="29"/>
    </row>
    <row r="41" spans="1:10" ht="15.75" x14ac:dyDescent="0.25">
      <c r="E41" s="30"/>
    </row>
  </sheetData>
  <mergeCells count="8">
    <mergeCell ref="A37:D37"/>
    <mergeCell ref="B5:J5"/>
    <mergeCell ref="B6:J6"/>
    <mergeCell ref="A8:A9"/>
    <mergeCell ref="B8:B9"/>
    <mergeCell ref="C8:D8"/>
    <mergeCell ref="E8:G8"/>
    <mergeCell ref="H8:J8"/>
  </mergeCells>
  <printOptions horizontalCentered="1"/>
  <pageMargins left="0.47244094488188981" right="0.27559055118110237" top="0.53125" bottom="0.2" header="0.51181102362204722" footer="0.2"/>
  <pageSetup paperSize="9" scale="4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2023 (плановая)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Жданова Ольга Вадимовна</dc:creator>
  <cp:lastModifiedBy>Протасова Ольга Олеговна</cp:lastModifiedBy>
  <cp:lastPrinted>2022-05-13T05:15:19Z</cp:lastPrinted>
  <dcterms:created xsi:type="dcterms:W3CDTF">2020-01-29T09:54:01Z</dcterms:created>
  <dcterms:modified xsi:type="dcterms:W3CDTF">2023-04-03T05:36:39Z</dcterms:modified>
</cp:coreProperties>
</file>