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748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J15" i="1" l="1"/>
  <c r="J31" i="1"/>
  <c r="H31" i="1"/>
  <c r="F38" i="1" l="1"/>
  <c r="G38" i="1"/>
  <c r="E38" i="1"/>
  <c r="F13" i="1" l="1"/>
  <c r="G13" i="1"/>
  <c r="G14" i="1" l="1"/>
  <c r="F14" i="1"/>
  <c r="E14" i="1"/>
  <c r="E13" i="1"/>
  <c r="E12" i="1" s="1"/>
  <c r="G12" i="1"/>
  <c r="F12" i="1"/>
</calcChain>
</file>

<file path=xl/sharedStrings.xml><?xml version="1.0" encoding="utf-8"?>
<sst xmlns="http://schemas.openxmlformats.org/spreadsheetml/2006/main" count="86" uniqueCount="79">
  <si>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</si>
  <si>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</si>
  <si>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</si>
  <si>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</si>
  <si>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</si>
  <si>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</si>
  <si>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</si>
  <si>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</si>
  <si>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</si>
  <si>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</si>
  <si>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</si>
  <si>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</si>
  <si>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</si>
  <si>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</si>
  <si>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</si>
  <si>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</si>
  <si>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</si>
  <si>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</si>
  <si>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</si>
  <si>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</si>
  <si>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ПЭ Ø160, Ø110, Ø63,Ø250,Ø225</t>
  </si>
  <si>
    <t>4.1</t>
  </si>
  <si>
    <t>Газопровод высокого давления д.Мари-Вазормаш - с.Алексеевское Мари-Турекского района</t>
  </si>
  <si>
    <t>4.2</t>
  </si>
  <si>
    <t>Газопровод высокого давления до дер. Нижнее Азяково Медведевского района</t>
  </si>
  <si>
    <t>4.3</t>
  </si>
  <si>
    <t>Газоснабжение индивидуальных жилых домов д. Апшакбеляк, г. Йошкар-Ола (2 очередь строительства 1 этап)</t>
  </si>
  <si>
    <t>4.4</t>
  </si>
  <si>
    <t>Межпоселковый газопровод до д. Кучки Медведевского района</t>
  </si>
  <si>
    <t>4.5</t>
  </si>
  <si>
    <t>Межпоселковый газопровод до д.Шартнейка Горномарийского района</t>
  </si>
  <si>
    <t>4.7</t>
  </si>
  <si>
    <t>4.8</t>
  </si>
  <si>
    <t>Межпоселковый газопровод до дер. Малая Кульша Сернурского района</t>
  </si>
  <si>
    <t>4.9</t>
  </si>
  <si>
    <t>Межпоселковый газопровод до дер. Феклисята, Кондрачи Сернурского района</t>
  </si>
  <si>
    <t>4.10</t>
  </si>
  <si>
    <t>Межпоселковый газопровод до дер. Эшполдино Сернурского района</t>
  </si>
  <si>
    <t>4.11</t>
  </si>
  <si>
    <t>Межпоселковый газопровод до дер.Березники Сернурского района</t>
  </si>
  <si>
    <t>4.12</t>
  </si>
  <si>
    <t>Межпоселковый газопровод до дер.Пучиглазово Сернурского района</t>
  </si>
  <si>
    <t>4.13</t>
  </si>
  <si>
    <t>Газопровод низкого давления (закольцовка) от ГРП п. Пемба Медведевского района до газопроводов кооператива "Салют"</t>
  </si>
  <si>
    <t>4.14</t>
  </si>
  <si>
    <t>Газопровод низкого давления (закольцовка) от ШРП №2 в п.Красногорский Звенговского района по ул.Королёва, ул.Гоголя и ул.Горького.</t>
  </si>
  <si>
    <t>5</t>
  </si>
  <si>
    <t>Реконструируемые (модернизируемые) объекты</t>
  </si>
  <si>
    <t>5.1</t>
  </si>
  <si>
    <t>Г-д ул Тельмана,Садовая и ГРП №27 (инв.№01017)</t>
  </si>
  <si>
    <t>монтаж ГРПШ-РД-А2/Н1-Г.2.2414-2400 с 2-я линиями редуцирования с регуляторами РД-А2/Н.</t>
  </si>
  <si>
    <t>5.2</t>
  </si>
  <si>
    <t>Техническое перевооружение газопровода высокого давления по ул. Чихайдарова и ул. Строителей до ул. Матросова г. Йошкар-Ола (инв. №22027)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</si>
  <si>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</si>
  <si>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</si>
  <si>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</si>
  <si>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</si>
  <si>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</si>
  <si>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</si>
  <si>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</si>
  <si>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автотранспорта</t>
  </si>
  <si>
    <t>8.1.1</t>
  </si>
  <si>
    <t>8.1.2</t>
  </si>
  <si>
    <t>факт</t>
  </si>
  <si>
    <t>Межпоселковый газопровод до дер. Куракино, Куськино, Поташкино Сернурского Района ПИР</t>
  </si>
  <si>
    <t>Газопровод низкого давления до зданий многоквартирных жилых домов поз. 24,25,26 и поз. 27 по адресу: РМЭ, г.Йошкар-Ола, микрорайоне 9 Б</t>
  </si>
  <si>
    <t>Газопровод к СВК совхоза "Звениговский" (перенос участка газопровода), (инв. №00130)</t>
  </si>
  <si>
    <t xml:space="preserve">Автомобиль ГАЗ-27057-778, привод полный 4х4, ЦМФ 7 мест, двигатель бензиновый Evotech A275 1 шт
</t>
  </si>
  <si>
    <t xml:space="preserve">Автомобиль ГАЗ-Next-A21R33 (Evotech) 1 шт
</t>
  </si>
  <si>
    <t>ГВД ПЭ Ø63</t>
  </si>
  <si>
    <t>ГНД ПЭ Ø250,Ø225,Ø160,Ø110,Ø63</t>
  </si>
  <si>
    <t>ГНД ПЭ Ø160</t>
  </si>
  <si>
    <t>Информация об инвестиционных программах ООО "Газпром газораспределение Йошкар-Ола" за 2019 год</t>
  </si>
  <si>
    <t>ГВД ПЭ Ø110</t>
  </si>
  <si>
    <t>ГВД ПЭ Ø110, Ø63</t>
  </si>
  <si>
    <t>перекладка стального участка газопровода Ø377 мм на полиэтиленовый  Ø355мм - 0,2 км</t>
  </si>
  <si>
    <t>перекладка ПЭ участка газопровода Ø225мм - 0,247 км</t>
  </si>
  <si>
    <t>ГВД ПЭ Ø110, CТ Ø108
ГНД ПЭ Ø315, Ø225, Ø160, CТ Ø273, Ø219, Ø159</t>
  </si>
  <si>
    <t>ГНД ПЭ Ø160, Ø110, Ø63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</si>
</sst>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9"/>
      <name val="Arial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8" fillId="0" borderId="0"/>
    <xf numFmtId="0" fontId="11" fillId="2" borderId="0">
      <alignment horizontal="left" vertical="center"/>
    </xf>
    <xf numFmtId="49" fontId="12" fillId="3" borderId="15">
      <alignment horizontal="left" vertical="top" wrapText="1"/>
    </xf>
    <xf numFmtId="0" fontId="12" fillId="4" borderId="0">
      <alignment horizontal="left" vertical="center"/>
    </xf>
    <xf numFmtId="0" fontId="11" fillId="5" borderId="0">
      <alignment horizontal="left" vertical="center"/>
    </xf>
    <xf numFmtId="0" fontId="13" fillId="6" borderId="0">
      <alignment horizontal="center" vertical="center"/>
    </xf>
    <xf numFmtId="0" fontId="14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3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3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Денежный 2" xfId="9"/>
    <cellStyle name="Денежный 3" xfId="10"/>
    <cellStyle name="Обычный" xfId="0" builtinId="0"/>
    <cellStyle name="Обычный 2" xfId="11"/>
    <cellStyle name="Обычный_2019 кор убрана подпись" xfId="2"/>
    <cellStyle name="Обычный_ФАКТ" xfId="1"/>
    <cellStyle name="Стиль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80" zoomScaleNormal="80" zoomScaleSheetLayoutView="71" workbookViewId="0">
      <pane xSplit="2" topLeftCell="C1" activePane="topRight" state="frozen"/>
      <selection activeCell="A10" sqref="A10"/>
      <selection pane="topRight" activeCell="L10" sqref="L10"/>
    </sheetView>
  </sheetViews>
  <sheetFormatPr defaultColWidth="8.85546875" defaultRowHeight="12.75" x14ac:dyDescent="0.2"/>
  <cols>
    <col min="1" max="1" width="7.5703125" style="1" customWidth="1"/>
    <col min="2" max="2" width="57.4257812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7109375" style="1" customWidth="1"/>
    <col min="7" max="7" width="11" style="1" customWidth="1"/>
    <col min="8" max="8" width="11.85546875" style="1" customWidth="1"/>
    <col min="9" max="9" width="25.7109375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/>
    </row>
    <row r="2" spans="1:12" ht="15.75" x14ac:dyDescent="0.25">
      <c r="J2" s="2"/>
    </row>
    <row r="3" spans="1:12" ht="15.75" x14ac:dyDescent="0.25">
      <c r="J3" s="2"/>
    </row>
    <row r="4" spans="1:12" x14ac:dyDescent="0.2">
      <c r="J4" s="3"/>
    </row>
    <row r="5" spans="1:12" ht="15.75" customHeight="1" x14ac:dyDescent="0.25">
      <c r="B5" s="51" t="s">
        <v>72</v>
      </c>
      <c r="C5" s="51"/>
      <c r="D5" s="51"/>
      <c r="E5" s="51"/>
      <c r="F5" s="51"/>
      <c r="G5" s="51"/>
      <c r="H5" s="51"/>
      <c r="I5" s="51"/>
      <c r="J5" s="51"/>
    </row>
    <row r="6" spans="1:12" x14ac:dyDescent="0.2">
      <c r="B6" s="4"/>
      <c r="C6" s="4"/>
      <c r="D6" s="4"/>
      <c r="F6" s="5"/>
      <c r="G6" s="5"/>
      <c r="H6" s="5"/>
      <c r="I6" s="5"/>
      <c r="J6" s="5"/>
    </row>
    <row r="7" spans="1:12" ht="15.75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</row>
    <row r="8" spans="1:12" x14ac:dyDescent="0.2">
      <c r="B8" s="1" t="s">
        <v>63</v>
      </c>
    </row>
    <row r="9" spans="1:12" ht="29.25" customHeight="1" x14ac:dyDescent="0.2">
      <c r="A9" s="53" t="s">
        <v>1</v>
      </c>
      <c r="B9" s="53" t="s">
        <v>2</v>
      </c>
      <c r="C9" s="55" t="s">
        <v>3</v>
      </c>
      <c r="D9" s="56"/>
      <c r="E9" s="55" t="s">
        <v>4</v>
      </c>
      <c r="F9" s="57"/>
      <c r="G9" s="56"/>
      <c r="H9" s="55" t="s">
        <v>5</v>
      </c>
      <c r="I9" s="57"/>
      <c r="J9" s="56"/>
    </row>
    <row r="10" spans="1:12" ht="73.150000000000006" customHeight="1" x14ac:dyDescent="0.2">
      <c r="A10" s="54"/>
      <c r="B10" s="54"/>
      <c r="C10" s="6" t="s">
        <v>6</v>
      </c>
      <c r="D10" s="6" t="s">
        <v>7</v>
      </c>
      <c r="E10" s="38" t="s">
        <v>8</v>
      </c>
      <c r="F10" s="38" t="s">
        <v>9</v>
      </c>
      <c r="G10" s="38" t="s">
        <v>10</v>
      </c>
      <c r="H10" s="6" t="s">
        <v>11</v>
      </c>
      <c r="I10" s="6" t="s">
        <v>12</v>
      </c>
      <c r="J10" s="6" t="s">
        <v>13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x14ac:dyDescent="0.2">
      <c r="A12" s="10">
        <v>1</v>
      </c>
      <c r="B12" s="11" t="s">
        <v>14</v>
      </c>
      <c r="C12" s="12"/>
      <c r="D12" s="12"/>
      <c r="E12" s="13">
        <f>ROUND(E13+E37,1)</f>
        <v>136292.29999999999</v>
      </c>
      <c r="F12" s="39">
        <f>ROUND(F13+F37,1)</f>
        <v>101846.7</v>
      </c>
      <c r="G12" s="39">
        <f>ROUND(G13+G37,1)</f>
        <v>130696.8</v>
      </c>
      <c r="H12" s="12"/>
      <c r="I12" s="12"/>
      <c r="J12" s="12"/>
    </row>
    <row r="13" spans="1:12" ht="26.45" customHeight="1" x14ac:dyDescent="0.2">
      <c r="A13" s="10">
        <v>2</v>
      </c>
      <c r="B13" s="14" t="s">
        <v>15</v>
      </c>
      <c r="C13" s="12"/>
      <c r="D13" s="12"/>
      <c r="E13" s="13">
        <f>ROUND(E15+E31,1)</f>
        <v>132604.1</v>
      </c>
      <c r="F13" s="13">
        <f>ROUND(F15+F31,1)</f>
        <v>98158.5</v>
      </c>
      <c r="G13" s="13">
        <f>ROUND(G15+G31,1)</f>
        <v>127008.6</v>
      </c>
      <c r="H13" s="12"/>
      <c r="I13" s="12"/>
      <c r="J13" s="12"/>
    </row>
    <row r="14" spans="1:12" x14ac:dyDescent="0.2">
      <c r="A14" s="10" t="s">
        <v>16</v>
      </c>
      <c r="B14" s="14" t="s">
        <v>17</v>
      </c>
      <c r="C14" s="12"/>
      <c r="D14" s="12"/>
      <c r="E14" s="13">
        <f>E15</f>
        <v>116452.65</v>
      </c>
      <c r="F14" s="13">
        <f t="shared" ref="F14:G14" si="0">F15</f>
        <v>84944.67</v>
      </c>
      <c r="G14" s="13">
        <f t="shared" si="0"/>
        <v>112259.8</v>
      </c>
      <c r="H14" s="12"/>
      <c r="I14" s="12"/>
      <c r="J14" s="12"/>
    </row>
    <row r="15" spans="1:12" ht="25.5" customHeight="1" x14ac:dyDescent="0.2">
      <c r="A15" s="10" t="s">
        <v>18</v>
      </c>
      <c r="B15" s="14" t="s">
        <v>19</v>
      </c>
      <c r="C15" s="12"/>
      <c r="D15" s="12"/>
      <c r="E15" s="13">
        <v>116452.65</v>
      </c>
      <c r="F15" s="13">
        <v>84944.67</v>
      </c>
      <c r="G15" s="13">
        <v>112259.8</v>
      </c>
      <c r="H15" s="15">
        <v>45.305</v>
      </c>
      <c r="I15" s="14" t="s">
        <v>20</v>
      </c>
      <c r="J15" s="16">
        <f>SUM(J16:J29)</f>
        <v>14</v>
      </c>
    </row>
    <row r="16" spans="1:12" s="21" customFormat="1" ht="34.5" customHeight="1" x14ac:dyDescent="0.2">
      <c r="A16" s="10" t="s">
        <v>21</v>
      </c>
      <c r="B16" s="14" t="s">
        <v>22</v>
      </c>
      <c r="C16" s="40">
        <v>2018</v>
      </c>
      <c r="D16" s="38">
        <v>2019</v>
      </c>
      <c r="E16" s="41">
        <v>8766.23</v>
      </c>
      <c r="F16" s="41">
        <v>7406.06</v>
      </c>
      <c r="G16" s="42">
        <v>8766.23</v>
      </c>
      <c r="H16" s="43">
        <v>6.97</v>
      </c>
      <c r="I16" s="17" t="s">
        <v>73</v>
      </c>
      <c r="J16" s="18">
        <v>1</v>
      </c>
      <c r="K16" s="19"/>
      <c r="L16" s="20"/>
    </row>
    <row r="17" spans="1:12" s="21" customFormat="1" ht="28.5" customHeight="1" x14ac:dyDescent="0.2">
      <c r="A17" s="10" t="s">
        <v>23</v>
      </c>
      <c r="B17" s="14" t="s">
        <v>24</v>
      </c>
      <c r="C17" s="40">
        <v>2018</v>
      </c>
      <c r="D17" s="38">
        <v>2019</v>
      </c>
      <c r="E17" s="41">
        <v>1854.6</v>
      </c>
      <c r="F17" s="41">
        <v>1430.87</v>
      </c>
      <c r="G17" s="42">
        <v>1854.6</v>
      </c>
      <c r="H17" s="43">
        <v>1.103</v>
      </c>
      <c r="I17" s="17" t="s">
        <v>69</v>
      </c>
      <c r="J17" s="18">
        <v>1</v>
      </c>
      <c r="K17" s="19"/>
      <c r="L17" s="20"/>
    </row>
    <row r="18" spans="1:12" s="21" customFormat="1" ht="48" customHeight="1" x14ac:dyDescent="0.2">
      <c r="A18" s="10" t="s">
        <v>25</v>
      </c>
      <c r="B18" s="14" t="s">
        <v>26</v>
      </c>
      <c r="C18" s="40">
        <v>2017</v>
      </c>
      <c r="D18" s="38">
        <v>2020</v>
      </c>
      <c r="E18" s="41">
        <v>12090.22</v>
      </c>
      <c r="F18" s="44">
        <v>5334.21</v>
      </c>
      <c r="G18" s="42">
        <v>8057.99</v>
      </c>
      <c r="H18" s="43">
        <v>7.73</v>
      </c>
      <c r="I18" s="17" t="s">
        <v>70</v>
      </c>
      <c r="J18" s="18"/>
      <c r="K18" s="19"/>
      <c r="L18" s="20"/>
    </row>
    <row r="19" spans="1:12" s="21" customFormat="1" ht="20.25" customHeight="1" x14ac:dyDescent="0.2">
      <c r="A19" s="10" t="s">
        <v>27</v>
      </c>
      <c r="B19" s="14" t="s">
        <v>28</v>
      </c>
      <c r="C19" s="40">
        <v>2018</v>
      </c>
      <c r="D19" s="38">
        <v>2019</v>
      </c>
      <c r="E19" s="41">
        <v>6051.32</v>
      </c>
      <c r="F19" s="41">
        <v>4992</v>
      </c>
      <c r="G19" s="42">
        <v>6051.32</v>
      </c>
      <c r="H19" s="43">
        <v>6.4420000000000002</v>
      </c>
      <c r="I19" s="17" t="s">
        <v>69</v>
      </c>
      <c r="J19" s="18">
        <v>1</v>
      </c>
      <c r="K19" s="19"/>
      <c r="L19" s="20"/>
    </row>
    <row r="20" spans="1:12" s="21" customFormat="1" ht="29.25" customHeight="1" x14ac:dyDescent="0.2">
      <c r="A20" s="10" t="s">
        <v>29</v>
      </c>
      <c r="B20" s="14" t="s">
        <v>30</v>
      </c>
      <c r="C20" s="40">
        <v>2018</v>
      </c>
      <c r="D20" s="38">
        <v>2019</v>
      </c>
      <c r="E20" s="41">
        <v>925.2</v>
      </c>
      <c r="F20" s="41">
        <v>713.35</v>
      </c>
      <c r="G20" s="42">
        <v>925.2</v>
      </c>
      <c r="H20" s="43">
        <v>0.44700000000000001</v>
      </c>
      <c r="I20" s="17" t="s">
        <v>69</v>
      </c>
      <c r="J20" s="18">
        <v>1</v>
      </c>
      <c r="K20" s="19"/>
      <c r="L20" s="20"/>
    </row>
    <row r="21" spans="1:12" s="21" customFormat="1" ht="30" customHeight="1" x14ac:dyDescent="0.2">
      <c r="A21" s="10" t="s">
        <v>31</v>
      </c>
      <c r="B21" s="14" t="s">
        <v>64</v>
      </c>
      <c r="C21" s="40">
        <v>2019</v>
      </c>
      <c r="D21" s="38">
        <v>2020</v>
      </c>
      <c r="E21" s="41">
        <v>2500</v>
      </c>
      <c r="F21" s="41">
        <v>2335.38</v>
      </c>
      <c r="G21" s="42">
        <v>2335.38</v>
      </c>
      <c r="H21" s="43">
        <v>6.2</v>
      </c>
      <c r="I21" s="17" t="s">
        <v>74</v>
      </c>
      <c r="J21" s="22">
        <v>3</v>
      </c>
      <c r="K21" s="23"/>
      <c r="L21" s="24"/>
    </row>
    <row r="22" spans="1:12" s="21" customFormat="1" ht="39" customHeight="1" x14ac:dyDescent="0.2">
      <c r="A22" s="10" t="s">
        <v>32</v>
      </c>
      <c r="B22" s="14" t="s">
        <v>33</v>
      </c>
      <c r="C22" s="40">
        <v>2019</v>
      </c>
      <c r="D22" s="38">
        <v>2019</v>
      </c>
      <c r="E22" s="41">
        <v>695.07</v>
      </c>
      <c r="F22" s="41">
        <v>695.07</v>
      </c>
      <c r="G22" s="42">
        <v>695.07</v>
      </c>
      <c r="H22" s="43">
        <v>0.11799999999999999</v>
      </c>
      <c r="I22" s="17" t="s">
        <v>69</v>
      </c>
      <c r="J22" s="18">
        <v>1</v>
      </c>
      <c r="K22" s="19"/>
      <c r="L22" s="20"/>
    </row>
    <row r="23" spans="1:12" s="21" customFormat="1" ht="25.5" customHeight="1" x14ac:dyDescent="0.2">
      <c r="A23" s="10" t="s">
        <v>34</v>
      </c>
      <c r="B23" s="14" t="s">
        <v>35</v>
      </c>
      <c r="C23" s="40">
        <v>2019</v>
      </c>
      <c r="D23" s="38">
        <v>2019</v>
      </c>
      <c r="E23" s="41">
        <v>2515.09</v>
      </c>
      <c r="F23" s="41">
        <v>2515.09</v>
      </c>
      <c r="G23" s="42">
        <v>2515.09</v>
      </c>
      <c r="H23" s="43">
        <v>1.3939999999999999</v>
      </c>
      <c r="I23" s="17" t="s">
        <v>69</v>
      </c>
      <c r="J23" s="18">
        <v>2</v>
      </c>
      <c r="K23" s="19"/>
      <c r="L23" s="20"/>
    </row>
    <row r="24" spans="1:12" s="21" customFormat="1" ht="25.5" customHeight="1" x14ac:dyDescent="0.2">
      <c r="A24" s="10" t="s">
        <v>36</v>
      </c>
      <c r="B24" s="14" t="s">
        <v>37</v>
      </c>
      <c r="C24" s="40">
        <v>2019</v>
      </c>
      <c r="D24" s="38">
        <v>2019</v>
      </c>
      <c r="E24" s="41">
        <v>747.11</v>
      </c>
      <c r="F24" s="41">
        <v>747.11</v>
      </c>
      <c r="G24" s="42">
        <v>747.11</v>
      </c>
      <c r="H24" s="43">
        <v>0.246</v>
      </c>
      <c r="I24" s="17" t="s">
        <v>69</v>
      </c>
      <c r="J24" s="18">
        <v>1</v>
      </c>
      <c r="K24" s="19"/>
      <c r="L24" s="20"/>
    </row>
    <row r="25" spans="1:12" s="21" customFormat="1" ht="33" customHeight="1" x14ac:dyDescent="0.2">
      <c r="A25" s="10" t="s">
        <v>38</v>
      </c>
      <c r="B25" s="14" t="s">
        <v>39</v>
      </c>
      <c r="C25" s="40">
        <v>2019</v>
      </c>
      <c r="D25" s="38">
        <v>2019</v>
      </c>
      <c r="E25" s="41">
        <v>748.07</v>
      </c>
      <c r="F25" s="41">
        <v>748.07</v>
      </c>
      <c r="G25" s="42">
        <v>748.07</v>
      </c>
      <c r="H25" s="43">
        <v>0.16900000000000001</v>
      </c>
      <c r="I25" s="17" t="s">
        <v>69</v>
      </c>
      <c r="J25" s="18">
        <v>1</v>
      </c>
      <c r="K25" s="19"/>
      <c r="L25" s="20"/>
    </row>
    <row r="26" spans="1:12" s="21" customFormat="1" ht="25.5" customHeight="1" x14ac:dyDescent="0.2">
      <c r="A26" s="10" t="s">
        <v>40</v>
      </c>
      <c r="B26" s="14" t="s">
        <v>41</v>
      </c>
      <c r="C26" s="40">
        <v>2019</v>
      </c>
      <c r="D26" s="38">
        <v>2019</v>
      </c>
      <c r="E26" s="41">
        <v>1341.51</v>
      </c>
      <c r="F26" s="41">
        <v>1341.51</v>
      </c>
      <c r="G26" s="42">
        <v>1341.51</v>
      </c>
      <c r="H26" s="43">
        <v>0.68799999999999994</v>
      </c>
      <c r="I26" s="17" t="s">
        <v>69</v>
      </c>
      <c r="J26" s="18">
        <v>1</v>
      </c>
      <c r="K26" s="19"/>
      <c r="L26" s="20"/>
    </row>
    <row r="27" spans="1:12" s="21" customFormat="1" ht="29.25" customHeight="1" x14ac:dyDescent="0.2">
      <c r="A27" s="10" t="s">
        <v>42</v>
      </c>
      <c r="B27" s="14" t="s">
        <v>43</v>
      </c>
      <c r="C27" s="40">
        <v>2018</v>
      </c>
      <c r="D27" s="38">
        <v>2019</v>
      </c>
      <c r="E27" s="41">
        <v>2745.94</v>
      </c>
      <c r="F27" s="41">
        <v>2128.61</v>
      </c>
      <c r="G27" s="42">
        <v>2745.94</v>
      </c>
      <c r="H27" s="43">
        <v>0.88100000000000001</v>
      </c>
      <c r="I27" s="17" t="s">
        <v>71</v>
      </c>
      <c r="J27" s="18"/>
      <c r="K27" s="19"/>
      <c r="L27" s="20"/>
    </row>
    <row r="28" spans="1:12" s="21" customFormat="1" ht="45" customHeight="1" x14ac:dyDescent="0.2">
      <c r="A28" s="10" t="s">
        <v>44</v>
      </c>
      <c r="B28" s="14" t="s">
        <v>45</v>
      </c>
      <c r="C28" s="40">
        <v>2018</v>
      </c>
      <c r="D28" s="38">
        <v>2019</v>
      </c>
      <c r="E28" s="41">
        <v>4534.75</v>
      </c>
      <c r="F28" s="41">
        <v>3483.05</v>
      </c>
      <c r="G28" s="42">
        <v>4534.75</v>
      </c>
      <c r="H28" s="43">
        <v>1.8180000000000001</v>
      </c>
      <c r="I28" s="17" t="s">
        <v>78</v>
      </c>
      <c r="J28" s="18"/>
      <c r="K28" s="19"/>
      <c r="L28" s="20"/>
    </row>
    <row r="29" spans="1:12" s="21" customFormat="1" ht="45" customHeight="1" x14ac:dyDescent="0.2">
      <c r="A29" s="10"/>
      <c r="B29" s="14" t="s">
        <v>65</v>
      </c>
      <c r="C29" s="40">
        <v>2019</v>
      </c>
      <c r="D29" s="38">
        <v>2020</v>
      </c>
      <c r="E29" s="41">
        <v>8962.32</v>
      </c>
      <c r="F29" s="41">
        <v>4975.1000000000004</v>
      </c>
      <c r="G29" s="41">
        <v>4975.1000000000004</v>
      </c>
      <c r="H29" s="43">
        <v>1.016</v>
      </c>
      <c r="I29" s="45" t="s">
        <v>77</v>
      </c>
      <c r="J29" s="37">
        <v>1</v>
      </c>
      <c r="K29" s="20"/>
      <c r="L29" s="20"/>
    </row>
    <row r="30" spans="1:12" x14ac:dyDescent="0.2">
      <c r="A30" s="10"/>
      <c r="B30" s="14"/>
      <c r="C30" s="25"/>
      <c r="D30" s="26"/>
      <c r="E30" s="36"/>
      <c r="F30" s="36"/>
      <c r="G30" s="13"/>
      <c r="H30" s="15"/>
      <c r="I30" s="27"/>
      <c r="J30" s="16"/>
    </row>
    <row r="31" spans="1:12" ht="13.9" customHeight="1" x14ac:dyDescent="0.2">
      <c r="A31" s="10" t="s">
        <v>46</v>
      </c>
      <c r="B31" s="14" t="s">
        <v>47</v>
      </c>
      <c r="C31" s="28"/>
      <c r="D31" s="29"/>
      <c r="E31" s="46">
        <v>16151.44</v>
      </c>
      <c r="F31" s="46">
        <v>13213.86</v>
      </c>
      <c r="G31" s="13">
        <v>14748.79</v>
      </c>
      <c r="H31" s="12">
        <f>SUM(H32:H34)</f>
        <v>0.44800000000000001</v>
      </c>
      <c r="I31" s="27"/>
      <c r="J31" s="12">
        <f>SUM(J32:J34)</f>
        <v>1</v>
      </c>
    </row>
    <row r="32" spans="1:12" ht="61.5" customHeight="1" x14ac:dyDescent="0.2">
      <c r="A32" s="10" t="s">
        <v>48</v>
      </c>
      <c r="B32" s="14" t="s">
        <v>49</v>
      </c>
      <c r="C32" s="25">
        <v>2018</v>
      </c>
      <c r="D32" s="26">
        <v>2019</v>
      </c>
      <c r="E32" s="36">
        <v>1779.1</v>
      </c>
      <c r="F32" s="36">
        <v>1266.94</v>
      </c>
      <c r="G32" s="13">
        <v>1779.07</v>
      </c>
      <c r="H32" s="12"/>
      <c r="I32" s="17" t="s">
        <v>50</v>
      </c>
      <c r="J32" s="37">
        <v>1</v>
      </c>
      <c r="K32" s="20"/>
      <c r="L32" s="20"/>
    </row>
    <row r="33" spans="1:12" ht="61.5" customHeight="1" x14ac:dyDescent="0.2">
      <c r="A33" s="10" t="s">
        <v>51</v>
      </c>
      <c r="B33" s="14" t="s">
        <v>52</v>
      </c>
      <c r="C33" s="25">
        <v>2018</v>
      </c>
      <c r="D33" s="26">
        <v>2019</v>
      </c>
      <c r="E33" s="36">
        <v>6202.6</v>
      </c>
      <c r="F33" s="36">
        <v>5457.22</v>
      </c>
      <c r="G33" s="13">
        <v>6202.58</v>
      </c>
      <c r="H33" s="12">
        <v>0.20100000000000001</v>
      </c>
      <c r="I33" s="17" t="s">
        <v>75</v>
      </c>
      <c r="J33" s="37"/>
      <c r="K33" s="20"/>
      <c r="L33" s="20"/>
    </row>
    <row r="34" spans="1:12" ht="61.5" customHeight="1" x14ac:dyDescent="0.2">
      <c r="A34" s="30"/>
      <c r="B34" s="32" t="s">
        <v>66</v>
      </c>
      <c r="C34" s="25">
        <v>2019</v>
      </c>
      <c r="D34" s="26"/>
      <c r="E34" s="36">
        <v>1335.96</v>
      </c>
      <c r="F34" s="36">
        <v>1159.83</v>
      </c>
      <c r="G34" s="13">
        <v>1159.83</v>
      </c>
      <c r="H34" s="12">
        <v>0.247</v>
      </c>
      <c r="I34" s="17" t="s">
        <v>76</v>
      </c>
      <c r="J34" s="37"/>
      <c r="K34" s="20"/>
      <c r="L34" s="20"/>
    </row>
    <row r="35" spans="1:12" ht="19.5" customHeight="1" x14ac:dyDescent="0.2">
      <c r="A35" s="30" t="s">
        <v>53</v>
      </c>
      <c r="B35" s="27" t="s">
        <v>54</v>
      </c>
      <c r="C35" s="12"/>
      <c r="D35" s="12"/>
      <c r="E35" s="13">
        <v>0</v>
      </c>
      <c r="F35" s="13">
        <v>0</v>
      </c>
      <c r="G35" s="13">
        <v>0</v>
      </c>
      <c r="H35" s="12"/>
      <c r="I35" s="11"/>
      <c r="J35" s="12"/>
    </row>
    <row r="36" spans="1:12" x14ac:dyDescent="0.2">
      <c r="A36" s="31" t="s">
        <v>55</v>
      </c>
      <c r="B36" s="32" t="s">
        <v>56</v>
      </c>
      <c r="C36" s="12"/>
      <c r="D36" s="12"/>
      <c r="E36" s="13">
        <v>0</v>
      </c>
      <c r="F36" s="13">
        <v>0</v>
      </c>
      <c r="G36" s="13">
        <v>0</v>
      </c>
      <c r="H36" s="12"/>
      <c r="I36" s="11"/>
      <c r="J36" s="12"/>
    </row>
    <row r="37" spans="1:12" ht="21.75" customHeight="1" x14ac:dyDescent="0.2">
      <c r="A37" s="33" t="s">
        <v>57</v>
      </c>
      <c r="B37" s="47" t="s">
        <v>58</v>
      </c>
      <c r="C37" s="12"/>
      <c r="D37" s="12"/>
      <c r="E37" s="13">
        <v>3688.16</v>
      </c>
      <c r="F37" s="13">
        <v>3688.16</v>
      </c>
      <c r="G37" s="13">
        <v>3688.16</v>
      </c>
      <c r="H37" s="12"/>
      <c r="I37" s="12"/>
      <c r="J37" s="12"/>
    </row>
    <row r="38" spans="1:12" ht="20.25" customHeight="1" x14ac:dyDescent="0.2">
      <c r="A38" s="31" t="s">
        <v>59</v>
      </c>
      <c r="B38" s="48" t="s">
        <v>60</v>
      </c>
      <c r="C38" s="12"/>
      <c r="D38" s="12"/>
      <c r="E38" s="13">
        <f>E39+E40</f>
        <v>2372.1800000000003</v>
      </c>
      <c r="F38" s="13">
        <f t="shared" ref="F38:G38" si="1">F39+F40</f>
        <v>2372.1800000000003</v>
      </c>
      <c r="G38" s="13">
        <f t="shared" si="1"/>
        <v>2372.1800000000003</v>
      </c>
      <c r="H38" s="12"/>
      <c r="I38" s="12"/>
      <c r="J38" s="12"/>
    </row>
    <row r="39" spans="1:12" ht="45" customHeight="1" x14ac:dyDescent="0.2">
      <c r="A39" s="10" t="s">
        <v>61</v>
      </c>
      <c r="B39" s="14" t="s">
        <v>67</v>
      </c>
      <c r="C39" s="49"/>
      <c r="D39" s="49"/>
      <c r="E39" s="13">
        <v>1192.8800000000001</v>
      </c>
      <c r="F39" s="13">
        <v>1192.8800000000001</v>
      </c>
      <c r="G39" s="13">
        <v>1192.8800000000001</v>
      </c>
      <c r="H39" s="12"/>
      <c r="I39" s="12"/>
      <c r="J39" s="12"/>
    </row>
    <row r="40" spans="1:12" ht="27.75" customHeight="1" x14ac:dyDescent="0.2">
      <c r="A40" s="10" t="s">
        <v>62</v>
      </c>
      <c r="B40" s="14" t="s">
        <v>68</v>
      </c>
      <c r="C40" s="6"/>
      <c r="D40" s="12"/>
      <c r="E40" s="13">
        <v>1179.3</v>
      </c>
      <c r="F40" s="13">
        <v>1179.3</v>
      </c>
      <c r="G40" s="13">
        <v>1179.3</v>
      </c>
      <c r="H40" s="12"/>
      <c r="I40" s="12"/>
      <c r="J40" s="12"/>
    </row>
    <row r="43" spans="1:12" ht="38.450000000000003" customHeight="1" x14ac:dyDescent="0.25">
      <c r="A43" s="50"/>
      <c r="B43" s="50"/>
      <c r="C43" s="50"/>
      <c r="D43" s="50"/>
      <c r="F43" s="34"/>
      <c r="G43" s="34"/>
      <c r="I43" s="34"/>
    </row>
    <row r="47" spans="1:12" ht="15.75" x14ac:dyDescent="0.25">
      <c r="E47" s="35"/>
    </row>
  </sheetData>
  <mergeCells count="8">
    <mergeCell ref="A43:D43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Ольга О. Протасова</cp:lastModifiedBy>
  <dcterms:created xsi:type="dcterms:W3CDTF">2020-01-29T09:54:01Z</dcterms:created>
  <dcterms:modified xsi:type="dcterms:W3CDTF">2020-07-31T13:27:20Z</dcterms:modified>
</cp:coreProperties>
</file>