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7220" windowHeight="7155"/>
  </bookViews>
  <sheets>
    <sheet name="2018убрана подпись" sheetId="1" r:id="rId1"/>
  </sheets>
  <calcPr calcId="145621" refMode="R1C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F28" i="1"/>
  <c r="G28" i="1" s="1"/>
  <c r="E28" i="1"/>
  <c r="G24" i="1"/>
  <c r="G23" i="1"/>
  <c r="G22" i="1"/>
  <c r="G21" i="1"/>
  <c r="G20" i="1"/>
  <c r="G19" i="1"/>
  <c r="G18" i="1"/>
  <c r="G16" i="1"/>
  <c r="G15" i="1"/>
  <c r="G13" i="1"/>
  <c r="F13" i="1"/>
  <c r="E13" i="1"/>
  <c r="G12" i="1"/>
  <c r="F12" i="1"/>
  <c r="F11" i="1" s="1"/>
  <c r="E12" i="1"/>
  <c r="E11" i="1" l="1"/>
  <c r="G11" i="1"/>
</calcChain>
</file>

<file path=xl/sharedStrings.xml><?xml version="1.0" encoding="utf-8"?>
<sst xmlns="http://schemas.openxmlformats.org/spreadsheetml/2006/main" count="77" uniqueCount="77">
  <si>
    <t>Приложение №9</t>
  </si>
  <si>
    <t>к приказу ФАС России</t>
  </si>
  <si>
    <t>от "18" января 2013 г. № 38/19</t>
  </si>
  <si>
    <t>форма 2</t>
  </si>
  <si>
    <t>Информация об инвестиционных программах ООО "Газпром газораспределение Йошкар-Ола" за 2018 год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</si>
  <si>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</si>
  <si>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</si>
  <si>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</si>
  <si>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</si>
  <si>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</si>
  <si>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</si>
  <si>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</si>
  <si>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</si>
  <si>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</si>
  <si>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</si>
  <si>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</si>
  <si>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</si>
  <si>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</si>
  <si>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</si>
  <si>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</si>
  <si>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</si>
  <si>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</si>
  <si>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</si>
  <si>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</si>
  <si>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</si>
  <si>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4.1</t>
  </si>
  <si>
    <t>Газопровод высокого давления и ПГБ II-й и III-й очередей строительства южнее дер.Апшакбеляк г.Йошкар-Ола</t>
  </si>
  <si>
    <t>ГВД ПЭ Ø160 - 0,96км; Ø110 - 0,13км;
ЭС-ПГБ-122/56/2-У1 - 1 компл.</t>
  </si>
  <si>
    <t>4.2</t>
  </si>
  <si>
    <t>Межпоселковый газопровод от ГРС пгт.Параньга до ГРС пгт.Мари-Турек Мари-Турекского района</t>
  </si>
  <si>
    <t>ГВД ПЭ Ø160 - 5,7км; ШРП - 1шт.</t>
  </si>
  <si>
    <t>4.3</t>
  </si>
  <si>
    <t>Газоснабжение индивидуальных жилых домов дер.Апшакбеляк, г. Йошкар-Ола (II очередь строительства I-й этап)</t>
  </si>
  <si>
    <t>ГНД ПЭ Ø250 - 1,63км; Ø225 - 0,63км; Ø160 - 0,55км; Ø110 - 1,95км; Ø63 - 2,80км</t>
  </si>
  <si>
    <t>4.4</t>
  </si>
  <si>
    <t>Газоснабжение района перспективной застройки  по ул. Кедровая - ул. Озёрная (квартал Луговая) в г.Волжске Волжского района</t>
  </si>
  <si>
    <t>ГВД ПЭ Ø63 - 0,05 км;  ГНД ПЭ Ø160 - 0,55 км; Ø110 - 1,01 км; Ø63 - 0,15 км; ШРП - 1 шт.</t>
  </si>
  <si>
    <t>4.5</t>
  </si>
  <si>
    <t>Межпоселковый газопровод к д.Малая Кужмара Звениговского района</t>
  </si>
  <si>
    <t>ГВД ПЭ Ø63 - 3,71км; ШРП - 1шт.</t>
  </si>
  <si>
    <t>4.6</t>
  </si>
  <si>
    <t>Газоснабжение ул. Запрудная и ул.Возрождения в пгт. Куженер Куженерского района</t>
  </si>
  <si>
    <t xml:space="preserve">ГНД ПЭ Ø110 - 0,15км; Ø63 - 0,56км; Ø32 - 0,07км; </t>
  </si>
  <si>
    <t>4.7</t>
  </si>
  <si>
    <t>Межпоселковый газопровод до д. Мари-Сеснур Параньгинского района</t>
  </si>
  <si>
    <t>ГВД ПЭ Ø63 - 1,31км; ШРП - 1шт.</t>
  </si>
  <si>
    <t>4.8</t>
  </si>
  <si>
    <t>Межпоселковый газопровод до дер. Пикурка Сернурского района</t>
  </si>
  <si>
    <t>ГВД ПЭ Ø63 - 1,2км; ШРП - 1шт.</t>
  </si>
  <si>
    <t>4.9</t>
  </si>
  <si>
    <t>Газопровод высокого давления пос. Советский - дер. Фокино Советского района</t>
  </si>
  <si>
    <t>ГВД ПЭ Ø63 - 0,34км; ШРП - 1шт.</t>
  </si>
  <si>
    <t>4.10</t>
  </si>
  <si>
    <t>Межпоселковый газопровод от отключающего устройства на с.Чкарино до с.Ронга Советского района</t>
  </si>
  <si>
    <t>ГВД ПЭ Ø160 - 1,8км; Ø63 - 0,1км; ШРП - 1шт.</t>
  </si>
  <si>
    <t>5</t>
  </si>
  <si>
    <t>Реконструируемые (модернизируемые) объекты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</si>
  <si>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</si>
  <si>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</si>
  <si>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</si>
  <si>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</si>
  <si>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</si>
  <si>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</si>
  <si>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8.1</t>
  </si>
  <si>
    <t>Приобретение газопроводов</t>
  </si>
  <si>
    <t>8.2</t>
  </si>
  <si>
    <t>Приобретение автотранспорта</t>
  </si>
  <si>
    <t>8.2.1</t>
  </si>
  <si>
    <t>Мастерская на шасси ГАЗ-33027  метан 4х4 (1шт)</t>
  </si>
  <si>
    <t>8.2.2</t>
  </si>
  <si>
    <t>Газ 2705 7 мест 4х4 (1шт)</t>
  </si>
  <si>
    <t>8.2.3</t>
  </si>
  <si>
    <t>Газ 2705 7 мест (1шт)</t>
  </si>
  <si>
    <t>8.2.4</t>
  </si>
  <si>
    <t>Измельчитель веток Gandini Chipper CH 150 MTS (1шт)</t>
  </si>
  <si>
    <t>8.2.5</t>
  </si>
  <si>
    <t>Экскаватор Terex TLB 825 RM (1шт)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</si>
</sst>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2" borderId="0">
      <alignment horizontal="left" vertical="center"/>
    </xf>
    <xf numFmtId="49" fontId="9" fillId="3" borderId="16">
      <alignment horizontal="left" vertical="top" wrapText="1"/>
    </xf>
    <xf numFmtId="0" fontId="9" fillId="4" borderId="0">
      <alignment horizontal="left" vertical="center"/>
    </xf>
    <xf numFmtId="0" fontId="8" fillId="5" borderId="0">
      <alignment horizontal="left" vertical="center"/>
    </xf>
    <xf numFmtId="0" fontId="10" fillId="6" borderId="0">
      <alignment horizontal="center" vertical="center"/>
    </xf>
    <xf numFmtId="0" fontId="11" fillId="0" borderId="0">
      <alignment horizontal="center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/>
    <xf numFmtId="0" fontId="2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8"/>
    <cellStyle name="Денежный 3" xfId="9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zoomScaleSheetLayoutView="71" workbookViewId="0">
      <pane xSplit="2" topLeftCell="C1" activePane="topRight" state="frozen"/>
      <selection activeCell="A10" sqref="A10"/>
      <selection pane="topRight" activeCell="N11" sqref="N11"/>
    </sheetView>
  </sheetViews>
  <sheetFormatPr defaultColWidth="8.85546875" defaultRowHeight="12.75" x14ac:dyDescent="0.2"/>
  <cols>
    <col min="1" max="1" width="7.5703125" style="1" customWidth="1"/>
    <col min="2" max="2" width="68.28515625" style="1" customWidth="1"/>
    <col min="3" max="3" width="9.5703125" style="1" customWidth="1"/>
    <col min="4" max="4" width="9.140625" style="1" customWidth="1"/>
    <col min="5" max="5" width="12.7109375" style="1" customWidth="1"/>
    <col min="6" max="7" width="11" style="1" customWidth="1"/>
    <col min="8" max="8" width="9" style="1" customWidth="1"/>
    <col min="9" max="9" width="24.28515625" style="1" customWidth="1"/>
    <col min="10" max="10" width="12" style="1" customWidth="1"/>
    <col min="11" max="16384" width="8.85546875" style="1"/>
  </cols>
  <sheetData>
    <row r="1" spans="1:10" ht="18.75" customHeight="1" x14ac:dyDescent="0.25">
      <c r="J1" s="2" t="s">
        <v>0</v>
      </c>
    </row>
    <row r="2" spans="1:10" ht="15.75" x14ac:dyDescent="0.25">
      <c r="J2" s="2" t="s">
        <v>1</v>
      </c>
    </row>
    <row r="3" spans="1:10" ht="15.75" x14ac:dyDescent="0.25">
      <c r="J3" s="2" t="s">
        <v>2</v>
      </c>
    </row>
    <row r="4" spans="1:10" x14ac:dyDescent="0.2">
      <c r="J4" s="3" t="s">
        <v>3</v>
      </c>
    </row>
    <row r="5" spans="1:10" ht="15.75" customHeight="1" x14ac:dyDescent="0.25">
      <c r="B5" s="42" t="s">
        <v>4</v>
      </c>
      <c r="C5" s="42"/>
      <c r="D5" s="42"/>
      <c r="E5" s="42"/>
      <c r="F5" s="42"/>
      <c r="G5" s="42"/>
      <c r="H5" s="42"/>
      <c r="I5" s="42"/>
      <c r="J5" s="42"/>
    </row>
    <row r="6" spans="1:10" ht="15.75" x14ac:dyDescent="0.2">
      <c r="B6" s="43" t="s">
        <v>5</v>
      </c>
      <c r="C6" s="43"/>
      <c r="D6" s="43"/>
      <c r="E6" s="43"/>
      <c r="F6" s="43"/>
      <c r="G6" s="43"/>
      <c r="H6" s="43"/>
      <c r="I6" s="43"/>
      <c r="J6" s="43"/>
    </row>
    <row r="8" spans="1:10" ht="29.25" customHeight="1" x14ac:dyDescent="0.2">
      <c r="A8" s="44" t="s">
        <v>6</v>
      </c>
      <c r="B8" s="44" t="s">
        <v>7</v>
      </c>
      <c r="C8" s="46" t="s">
        <v>8</v>
      </c>
      <c r="D8" s="47"/>
      <c r="E8" s="46" t="s">
        <v>9</v>
      </c>
      <c r="F8" s="48"/>
      <c r="G8" s="47"/>
      <c r="H8" s="46" t="s">
        <v>10</v>
      </c>
      <c r="I8" s="48"/>
      <c r="J8" s="47"/>
    </row>
    <row r="9" spans="1:10" ht="73.150000000000006" customHeight="1" x14ac:dyDescent="0.2">
      <c r="A9" s="45"/>
      <c r="B9" s="45"/>
      <c r="C9" s="4" t="s">
        <v>11</v>
      </c>
      <c r="D9" s="4" t="s">
        <v>12</v>
      </c>
      <c r="E9" s="5" t="s">
        <v>13</v>
      </c>
      <c r="F9" s="5" t="s">
        <v>14</v>
      </c>
      <c r="G9" s="5" t="s">
        <v>15</v>
      </c>
      <c r="H9" s="4" t="s">
        <v>16</v>
      </c>
      <c r="I9" s="4" t="s">
        <v>17</v>
      </c>
      <c r="J9" s="4" t="s">
        <v>18</v>
      </c>
    </row>
    <row r="10" spans="1:10" x14ac:dyDescent="0.2">
      <c r="A10" s="6">
        <v>1</v>
      </c>
      <c r="B10" s="7">
        <v>2</v>
      </c>
      <c r="C10" s="8">
        <v>3</v>
      </c>
      <c r="D10" s="7">
        <v>4</v>
      </c>
      <c r="E10" s="8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x14ac:dyDescent="0.2">
      <c r="A11" s="9">
        <v>1</v>
      </c>
      <c r="B11" s="10" t="s">
        <v>19</v>
      </c>
      <c r="C11" s="11"/>
      <c r="D11" s="11"/>
      <c r="E11" s="12">
        <f>ROUND(E12+E28,1)</f>
        <v>1340921.3999999999</v>
      </c>
      <c r="F11" s="13">
        <f>ROUND(F12+F28,1)</f>
        <v>1270730.2</v>
      </c>
      <c r="G11" s="13">
        <f>ROUND(G12+G28,1)</f>
        <v>1286179.3</v>
      </c>
      <c r="H11" s="11"/>
      <c r="I11" s="11"/>
      <c r="J11" s="11"/>
    </row>
    <row r="12" spans="1:10" ht="26.45" customHeight="1" x14ac:dyDescent="0.2">
      <c r="A12" s="14">
        <v>2</v>
      </c>
      <c r="B12" s="15" t="s">
        <v>20</v>
      </c>
      <c r="C12" s="11"/>
      <c r="D12" s="11"/>
      <c r="E12" s="12">
        <f>ROUND(E14+E25,1)</f>
        <v>174868.5</v>
      </c>
      <c r="F12" s="16">
        <f>ROUND(F14+F25,1)</f>
        <v>104677.3</v>
      </c>
      <c r="G12" s="16">
        <f>ROUND(G14+G25,1)</f>
        <v>120126.39999999999</v>
      </c>
      <c r="H12" s="11"/>
      <c r="I12" s="11"/>
      <c r="J12" s="11"/>
    </row>
    <row r="13" spans="1:10" x14ac:dyDescent="0.2">
      <c r="A13" s="14" t="s">
        <v>21</v>
      </c>
      <c r="B13" s="15" t="s">
        <v>22</v>
      </c>
      <c r="C13" s="11"/>
      <c r="D13" s="11"/>
      <c r="E13" s="17">
        <f>E14</f>
        <v>152828.32999999999</v>
      </c>
      <c r="F13" s="17">
        <f t="shared" ref="F13:G13" si="0">F14</f>
        <v>83574.070000000007</v>
      </c>
      <c r="G13" s="17">
        <f t="shared" si="0"/>
        <v>98124.84</v>
      </c>
      <c r="H13" s="7"/>
      <c r="I13" s="7"/>
      <c r="J13" s="7"/>
    </row>
    <row r="14" spans="1:10" x14ac:dyDescent="0.2">
      <c r="A14" s="18" t="s">
        <v>23</v>
      </c>
      <c r="B14" s="15" t="s">
        <v>24</v>
      </c>
      <c r="C14" s="11"/>
      <c r="D14" s="11"/>
      <c r="E14" s="17">
        <v>152828.32999999999</v>
      </c>
      <c r="F14" s="17">
        <v>83574.070000000007</v>
      </c>
      <c r="G14" s="17">
        <v>98124.84</v>
      </c>
      <c r="H14" s="19">
        <v>35.959000000000003</v>
      </c>
      <c r="I14" s="7"/>
      <c r="J14" s="20"/>
    </row>
    <row r="15" spans="1:10" ht="54" customHeight="1" x14ac:dyDescent="0.2">
      <c r="A15" s="21" t="s">
        <v>25</v>
      </c>
      <c r="B15" s="22" t="s">
        <v>26</v>
      </c>
      <c r="C15" s="7">
        <v>2014</v>
      </c>
      <c r="D15" s="7">
        <v>2018</v>
      </c>
      <c r="E15" s="17">
        <v>9382.48</v>
      </c>
      <c r="F15" s="17">
        <v>4801.8</v>
      </c>
      <c r="G15" s="17">
        <f>E15</f>
        <v>9382.48</v>
      </c>
      <c r="H15" s="19">
        <v>1.921</v>
      </c>
      <c r="I15" s="23" t="s">
        <v>27</v>
      </c>
      <c r="J15" s="24">
        <v>1</v>
      </c>
    </row>
    <row r="16" spans="1:10" ht="34.15" customHeight="1" x14ac:dyDescent="0.2">
      <c r="A16" s="21" t="s">
        <v>28</v>
      </c>
      <c r="B16" s="22" t="s">
        <v>29</v>
      </c>
      <c r="C16" s="7">
        <v>2016</v>
      </c>
      <c r="D16" s="7">
        <v>2018</v>
      </c>
      <c r="E16" s="17">
        <v>10777.26</v>
      </c>
      <c r="F16" s="17">
        <v>7619.1900000000005</v>
      </c>
      <c r="G16" s="17">
        <f>E16</f>
        <v>10777.26</v>
      </c>
      <c r="H16" s="19">
        <v>5.6989999999999998</v>
      </c>
      <c r="I16" s="23" t="s">
        <v>30</v>
      </c>
      <c r="J16" s="7">
        <v>1</v>
      </c>
    </row>
    <row r="17" spans="1:10" ht="47.45" customHeight="1" x14ac:dyDescent="0.2">
      <c r="A17" s="21" t="s">
        <v>31</v>
      </c>
      <c r="B17" s="25" t="s">
        <v>32</v>
      </c>
      <c r="C17" s="7">
        <v>2017</v>
      </c>
      <c r="D17" s="7">
        <v>2018</v>
      </c>
      <c r="E17" s="17">
        <v>12090.22</v>
      </c>
      <c r="F17" s="17">
        <v>1020.8499999999999</v>
      </c>
      <c r="G17" s="17">
        <v>2723.7799999999997</v>
      </c>
      <c r="H17" s="19">
        <v>0</v>
      </c>
      <c r="I17" s="23" t="s">
        <v>33</v>
      </c>
      <c r="J17" s="7"/>
    </row>
    <row r="18" spans="1:10" ht="49.9" customHeight="1" x14ac:dyDescent="0.2">
      <c r="A18" s="21" t="s">
        <v>34</v>
      </c>
      <c r="B18" s="25" t="s">
        <v>35</v>
      </c>
      <c r="C18" s="7">
        <v>2017</v>
      </c>
      <c r="D18" s="7">
        <v>2018</v>
      </c>
      <c r="E18" s="17">
        <v>2877.24</v>
      </c>
      <c r="F18" s="17">
        <v>2538.31</v>
      </c>
      <c r="G18" s="17">
        <f>E18</f>
        <v>2877.24</v>
      </c>
      <c r="H18" s="19">
        <v>1.778</v>
      </c>
      <c r="I18" s="23" t="s">
        <v>36</v>
      </c>
      <c r="J18" s="7">
        <v>1</v>
      </c>
    </row>
    <row r="19" spans="1:10" ht="33.6" customHeight="1" x14ac:dyDescent="0.2">
      <c r="A19" s="21" t="s">
        <v>37</v>
      </c>
      <c r="B19" s="25" t="s">
        <v>38</v>
      </c>
      <c r="C19" s="7">
        <v>2017</v>
      </c>
      <c r="D19" s="7">
        <v>2018</v>
      </c>
      <c r="E19" s="17">
        <v>2577.41</v>
      </c>
      <c r="F19" s="17">
        <v>2325.8199999999997</v>
      </c>
      <c r="G19" s="17">
        <f t="shared" ref="G19:G24" si="1">E19</f>
        <v>2577.41</v>
      </c>
      <c r="H19" s="19">
        <v>3.609</v>
      </c>
      <c r="I19" s="23" t="s">
        <v>39</v>
      </c>
      <c r="J19" s="7">
        <v>1</v>
      </c>
    </row>
    <row r="20" spans="1:10" ht="31.15" customHeight="1" x14ac:dyDescent="0.2">
      <c r="A20" s="21" t="s">
        <v>40</v>
      </c>
      <c r="B20" s="25" t="s">
        <v>41</v>
      </c>
      <c r="C20" s="7">
        <v>2017</v>
      </c>
      <c r="D20" s="7">
        <v>2018</v>
      </c>
      <c r="E20" s="17">
        <v>973.29000000000008</v>
      </c>
      <c r="F20" s="17">
        <v>890.45</v>
      </c>
      <c r="G20" s="17">
        <f t="shared" si="1"/>
        <v>973.29000000000008</v>
      </c>
      <c r="H20" s="19">
        <v>0.72699999999999998</v>
      </c>
      <c r="I20" s="23" t="s">
        <v>42</v>
      </c>
      <c r="J20" s="7"/>
    </row>
    <row r="21" spans="1:10" ht="43.15" customHeight="1" x14ac:dyDescent="0.2">
      <c r="A21" s="21" t="s">
        <v>43</v>
      </c>
      <c r="B21" s="25" t="s">
        <v>44</v>
      </c>
      <c r="C21" s="7">
        <v>2017</v>
      </c>
      <c r="D21" s="7">
        <v>2018</v>
      </c>
      <c r="E21" s="17">
        <v>1985.76</v>
      </c>
      <c r="F21" s="17">
        <v>1731.09</v>
      </c>
      <c r="G21" s="17">
        <f t="shared" si="1"/>
        <v>1985.76</v>
      </c>
      <c r="H21" s="19">
        <v>1.431</v>
      </c>
      <c r="I21" s="23" t="s">
        <v>45</v>
      </c>
      <c r="J21" s="7">
        <v>1</v>
      </c>
    </row>
    <row r="22" spans="1:10" ht="30.6" customHeight="1" x14ac:dyDescent="0.2">
      <c r="A22" s="21" t="s">
        <v>46</v>
      </c>
      <c r="B22" s="25" t="s">
        <v>47</v>
      </c>
      <c r="C22" s="7">
        <v>2017</v>
      </c>
      <c r="D22" s="7">
        <v>2018</v>
      </c>
      <c r="E22" s="17">
        <v>1830.9699999999998</v>
      </c>
      <c r="F22" s="17">
        <v>1535.1</v>
      </c>
      <c r="G22" s="17">
        <f t="shared" si="1"/>
        <v>1830.9699999999998</v>
      </c>
      <c r="H22" s="19">
        <v>1.37</v>
      </c>
      <c r="I22" s="23" t="s">
        <v>48</v>
      </c>
      <c r="J22" s="7">
        <v>1</v>
      </c>
    </row>
    <row r="23" spans="1:10" ht="34.9" customHeight="1" x14ac:dyDescent="0.2">
      <c r="A23" s="21" t="s">
        <v>49</v>
      </c>
      <c r="B23" s="25" t="s">
        <v>50</v>
      </c>
      <c r="C23" s="7">
        <v>2017</v>
      </c>
      <c r="D23" s="7">
        <v>2018</v>
      </c>
      <c r="E23" s="17">
        <v>1497.8799999999999</v>
      </c>
      <c r="F23" s="17">
        <v>1243.6399999999999</v>
      </c>
      <c r="G23" s="17">
        <f t="shared" si="1"/>
        <v>1497.8799999999999</v>
      </c>
      <c r="H23" s="19">
        <v>0.35</v>
      </c>
      <c r="I23" s="23" t="s">
        <v>51</v>
      </c>
      <c r="J23" s="7">
        <v>1</v>
      </c>
    </row>
    <row r="24" spans="1:10" ht="34.15" customHeight="1" x14ac:dyDescent="0.2">
      <c r="A24" s="21" t="s">
        <v>52</v>
      </c>
      <c r="B24" s="25" t="s">
        <v>53</v>
      </c>
      <c r="C24" s="7">
        <v>2018</v>
      </c>
      <c r="D24" s="7">
        <v>2018</v>
      </c>
      <c r="E24" s="17">
        <v>3355.93</v>
      </c>
      <c r="F24" s="17">
        <v>3355.93</v>
      </c>
      <c r="G24" s="17">
        <f t="shared" si="1"/>
        <v>3355.93</v>
      </c>
      <c r="H24" s="19">
        <v>1.7849999999999999</v>
      </c>
      <c r="I24" s="23" t="s">
        <v>54</v>
      </c>
      <c r="J24" s="7">
        <v>1</v>
      </c>
    </row>
    <row r="25" spans="1:10" ht="13.9" customHeight="1" x14ac:dyDescent="0.2">
      <c r="A25" s="18" t="s">
        <v>55</v>
      </c>
      <c r="B25" s="26" t="s">
        <v>56</v>
      </c>
      <c r="C25" s="27"/>
      <c r="D25" s="28"/>
      <c r="E25" s="29">
        <v>22040.2</v>
      </c>
      <c r="F25" s="29">
        <v>21103.200000000001</v>
      </c>
      <c r="G25" s="12">
        <v>22001.59</v>
      </c>
      <c r="H25" s="7"/>
      <c r="I25" s="30"/>
      <c r="J25" s="30"/>
    </row>
    <row r="26" spans="1:10" ht="13.9" customHeight="1" x14ac:dyDescent="0.2">
      <c r="A26" s="31" t="s">
        <v>57</v>
      </c>
      <c r="B26" s="32" t="s">
        <v>58</v>
      </c>
      <c r="C26" s="7"/>
      <c r="D26" s="7"/>
      <c r="E26" s="12">
        <v>0</v>
      </c>
      <c r="F26" s="12">
        <v>0</v>
      </c>
      <c r="G26" s="12">
        <v>0</v>
      </c>
      <c r="H26" s="7"/>
      <c r="I26" s="7"/>
      <c r="J26" s="7"/>
    </row>
    <row r="27" spans="1:10" x14ac:dyDescent="0.2">
      <c r="A27" s="31" t="s">
        <v>59</v>
      </c>
      <c r="B27" s="33" t="s">
        <v>60</v>
      </c>
      <c r="C27" s="7"/>
      <c r="D27" s="7"/>
      <c r="E27" s="17">
        <v>0</v>
      </c>
      <c r="F27" s="17">
        <v>0</v>
      </c>
      <c r="G27" s="17">
        <v>0</v>
      </c>
      <c r="H27" s="7"/>
      <c r="I27" s="7"/>
      <c r="J27" s="7"/>
    </row>
    <row r="28" spans="1:10" ht="18.600000000000001" customHeight="1" x14ac:dyDescent="0.2">
      <c r="A28" s="18" t="s">
        <v>61</v>
      </c>
      <c r="B28" s="26" t="s">
        <v>62</v>
      </c>
      <c r="C28" s="7"/>
      <c r="D28" s="7"/>
      <c r="E28" s="12">
        <f>E29+E30</f>
        <v>1166052.8999999999</v>
      </c>
      <c r="F28" s="12">
        <f>F29+F30</f>
        <v>1166052.8999999999</v>
      </c>
      <c r="G28" s="12">
        <f>F28</f>
        <v>1166052.8999999999</v>
      </c>
      <c r="H28" s="7"/>
      <c r="I28" s="7"/>
      <c r="J28" s="7"/>
    </row>
    <row r="29" spans="1:10" x14ac:dyDescent="0.2">
      <c r="A29" s="9" t="s">
        <v>63</v>
      </c>
      <c r="B29" s="34" t="s">
        <v>64</v>
      </c>
      <c r="C29" s="7"/>
      <c r="D29" s="7"/>
      <c r="E29" s="17">
        <v>1156230.4099999999</v>
      </c>
      <c r="F29" s="17">
        <v>1156230.4099999999</v>
      </c>
      <c r="G29" s="12">
        <f t="shared" ref="G29:G34" si="2">F29</f>
        <v>1156230.4099999999</v>
      </c>
      <c r="H29" s="7"/>
      <c r="I29" s="7"/>
      <c r="J29" s="7"/>
    </row>
    <row r="30" spans="1:10" x14ac:dyDescent="0.2">
      <c r="A30" s="31" t="s">
        <v>65</v>
      </c>
      <c r="B30" s="35" t="s">
        <v>66</v>
      </c>
      <c r="C30" s="7"/>
      <c r="D30" s="7"/>
      <c r="E30" s="17">
        <v>9822.49</v>
      </c>
      <c r="F30" s="17">
        <v>9822.49</v>
      </c>
      <c r="G30" s="12">
        <f t="shared" si="2"/>
        <v>9822.49</v>
      </c>
      <c r="H30" s="7"/>
      <c r="I30" s="7"/>
      <c r="J30" s="7"/>
    </row>
    <row r="31" spans="1:10" ht="16.149999999999999" customHeight="1" x14ac:dyDescent="0.2">
      <c r="A31" s="36" t="s">
        <v>67</v>
      </c>
      <c r="B31" s="25" t="s">
        <v>68</v>
      </c>
      <c r="C31" s="7"/>
      <c r="D31" s="7"/>
      <c r="E31" s="17">
        <v>1885.37</v>
      </c>
      <c r="F31" s="17">
        <v>1885.37</v>
      </c>
      <c r="G31" s="12">
        <f t="shared" si="2"/>
        <v>1885.37</v>
      </c>
      <c r="H31" s="7"/>
      <c r="I31" s="7"/>
      <c r="J31" s="7"/>
    </row>
    <row r="32" spans="1:10" x14ac:dyDescent="0.2">
      <c r="A32" s="36" t="s">
        <v>69</v>
      </c>
      <c r="B32" s="37" t="s">
        <v>70</v>
      </c>
      <c r="C32" s="7"/>
      <c r="D32" s="7"/>
      <c r="E32" s="17">
        <v>1117.82</v>
      </c>
      <c r="F32" s="17">
        <v>1117.82</v>
      </c>
      <c r="G32" s="12">
        <f t="shared" si="2"/>
        <v>1117.82</v>
      </c>
      <c r="H32" s="7"/>
      <c r="I32" s="7"/>
      <c r="J32" s="7"/>
    </row>
    <row r="33" spans="1:10" ht="15" customHeight="1" x14ac:dyDescent="0.2">
      <c r="A33" s="36" t="s">
        <v>71</v>
      </c>
      <c r="B33" s="37" t="s">
        <v>72</v>
      </c>
      <c r="C33" s="7"/>
      <c r="D33" s="7"/>
      <c r="E33" s="17">
        <v>1069.22</v>
      </c>
      <c r="F33" s="17">
        <v>1069.22</v>
      </c>
      <c r="G33" s="12">
        <f t="shared" si="2"/>
        <v>1069.22</v>
      </c>
      <c r="H33" s="7"/>
      <c r="I33" s="7"/>
      <c r="J33" s="7"/>
    </row>
    <row r="34" spans="1:10" ht="15" customHeight="1" x14ac:dyDescent="0.2">
      <c r="A34" s="36" t="s">
        <v>73</v>
      </c>
      <c r="B34" s="37" t="s">
        <v>74</v>
      </c>
      <c r="C34" s="7"/>
      <c r="D34" s="7"/>
      <c r="E34" s="17">
        <v>1929.28</v>
      </c>
      <c r="F34" s="17">
        <v>1929.28</v>
      </c>
      <c r="G34" s="17">
        <f t="shared" si="2"/>
        <v>1929.28</v>
      </c>
      <c r="H34" s="7"/>
      <c r="I34" s="7"/>
      <c r="J34" s="7"/>
    </row>
    <row r="35" spans="1:10" ht="15" customHeight="1" x14ac:dyDescent="0.2">
      <c r="A35" s="36" t="s">
        <v>75</v>
      </c>
      <c r="B35" s="38" t="s">
        <v>76</v>
      </c>
      <c r="C35" s="7"/>
      <c r="D35" s="7"/>
      <c r="E35" s="17">
        <v>3787.84</v>
      </c>
      <c r="F35" s="17">
        <v>3787.84</v>
      </c>
      <c r="G35" s="17">
        <f>F35</f>
        <v>3787.84</v>
      </c>
      <c r="H35" s="7"/>
      <c r="I35" s="7"/>
      <c r="J35" s="7"/>
    </row>
    <row r="40" spans="1:10" ht="38.450000000000003" customHeight="1" x14ac:dyDescent="0.25">
      <c r="A40" s="41"/>
      <c r="B40" s="41"/>
      <c r="C40" s="41"/>
      <c r="D40" s="41"/>
      <c r="F40" s="39"/>
      <c r="G40" s="39"/>
      <c r="I40" s="39"/>
    </row>
    <row r="44" spans="1:10" ht="15.75" x14ac:dyDescent="0.25">
      <c r="E44" s="40"/>
    </row>
  </sheetData>
  <mergeCells count="8">
    <mergeCell ref="A40:D40"/>
    <mergeCell ref="B5:J5"/>
    <mergeCell ref="B6:J6"/>
    <mergeCell ref="A8:A9"/>
    <mergeCell ref="B8:B9"/>
    <mergeCell ref="C8:D8"/>
    <mergeCell ref="E8:G8"/>
    <mergeCell ref="H8:J8"/>
  </mergeCells>
  <printOptions horizontalCentered="1"/>
  <pageMargins left="0.47244094488188981" right="0.27559055118110237" top="0.53125" bottom="0.2" header="0.51181102362204722" footer="0.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2018убрана подпись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Жданова</dc:creator>
  <cp:lastModifiedBy>Ольга О. Протасова</cp:lastModifiedBy>
  <dcterms:created xsi:type="dcterms:W3CDTF">2019-05-06T05:56:06Z</dcterms:created>
  <dcterms:modified xsi:type="dcterms:W3CDTF">2019-05-06T06:03:44Z</dcterms:modified>
</cp:coreProperties>
</file>