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O.Zhdanova\Documents\Документы 2022\На сайт ФАС раскрытие информ\"/>
    </mc:Choice>
  </mc:AlternateContent>
  <bookViews>
    <workbookView xWindow="480" yWindow="180" windowWidth="18195" windowHeight="7425"/>
  </bookViews>
  <sheets>
    <sheet name="факт 2022" sheetId="1" r:id="rId1"/>
  </sheets>
  <calcPr calcId="152511" refMode="R1C1"/>
</workbook>
</file>

<file path=xl/calcChain.xml><?xml version="1.0" encoding="utf-8"?>
<calcChain xmlns="http://schemas.openxmlformats.org/spreadsheetml/2006/main">
  <c r="E12" i="1" l="1"/>
  <c r="E13" i="1"/>
  <c r="F12" i="1"/>
  <c r="G12" i="1"/>
  <c r="F13" i="1"/>
  <c r="G13" i="1"/>
  <c r="E14" i="1"/>
  <c r="F37" i="1" l="1"/>
  <c r="G37" i="1"/>
  <c r="E37" i="1"/>
  <c r="F14" i="1" l="1"/>
  <c r="G14" i="1"/>
</calcChain>
</file>

<file path=xl/sharedStrings.xml><?xml version="1.0" encoding="utf-8"?>
<sst xmlns="http://schemas.openxmlformats.org/spreadsheetml/2006/main" count="95" uniqueCount="92">
  <si>
    <t>Приложение №9</t>
  </si>
  <si>
    <t>к приказу ФАС России</t>
  </si>
  <si>
    <t>от "18" января 2013 г. № 38/19</t>
  </si>
  <si>
    <t>форма 2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</si>
  <si>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</si>
  <si>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</si>
  <si>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</si>
  <si>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</si>
  <si>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</si>
  <si>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</si>
  <si>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</si>
  <si>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</si>
  <si>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</si>
  <si>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</si>
  <si>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</si>
  <si>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источники финансирования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</si>
  <si>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</si>
  <si>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</si>
  <si>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</t>
  </si>
  <si>
    <t>Общая сумма инвестиций</t>
  </si>
  <si>
    <t>Сведения о строительстве, реконструкции объектов капитального строительства</t>
  </si>
  <si>
    <t>3</t>
  </si>
  <si>
    <t>Объекты капитального строительства (основные стройки):</t>
  </si>
  <si>
    <t>4</t>
  </si>
  <si>
    <t>Новые объекты:</t>
  </si>
  <si>
    <t>4.1</t>
  </si>
  <si>
    <t>4.2</t>
  </si>
  <si>
    <t>4.3</t>
  </si>
  <si>
    <t>4.4</t>
  </si>
  <si>
    <t>4.5</t>
  </si>
  <si>
    <t>4.6</t>
  </si>
  <si>
    <t>4.7</t>
  </si>
  <si>
    <t>5</t>
  </si>
  <si>
    <t>Реконструируемые (модернизируемые) объекты</t>
  </si>
  <si>
    <t>5.1</t>
  </si>
  <si>
    <t>5.2</t>
  </si>
  <si>
    <t>6</t>
  </si>
  <si>
    <t>Сведения о приобретении оборудование не входящего в сметы строек</t>
  </si>
  <si>
    <t>7</t>
  </si>
  <si>
    <t>Сведения о долгосрочных финансовых вложениях</t>
  </si>
  <si>
    <t>8</t>
  </si>
  <si>
    <t xml:space="preserve">Сведения о приобретении внеоборотных активов  </t>
  </si>
  <si>
    <t>5.3</t>
  </si>
  <si>
    <t>5.4</t>
  </si>
  <si>
    <t>5.5</t>
  </si>
  <si>
    <t>5.6</t>
  </si>
  <si>
    <t>5.7</t>
  </si>
  <si>
    <t>5.8</t>
  </si>
  <si>
    <t>5.9</t>
  </si>
  <si>
    <t>5.10</t>
  </si>
  <si>
    <t>Распределительный газопровод низкого давления по с.Пектубаево Новоторъяльского района</t>
  </si>
  <si>
    <t>Распределительный газопровод низкого давления по д.Блиново Оршанского района</t>
  </si>
  <si>
    <t>Распределительный газопровод низкого давления по д.Старая Пижанка Оршанского района</t>
  </si>
  <si>
    <t>Распределительный газопровод низкого давления по д.Воробьи Оршанского района</t>
  </si>
  <si>
    <t>Распределительный газопровод низкого давления по д.Видякино Оршанского района</t>
  </si>
  <si>
    <t>Распределительный газопровод низкого давления по д.Шуледур Советского района</t>
  </si>
  <si>
    <t>Распределительный газопровод низкого давления по д.Великополье Советского района</t>
  </si>
  <si>
    <t>Тех.перевооружение г-да п.Пемба ул.Зеленая, Баженова, Комсомольская и ГРП №37 (инв. №22202)</t>
  </si>
  <si>
    <t>Тех.перевооружение ГРП №35 м-н Восточный ул.В.Интернационал.,24 (инв. №01019)</t>
  </si>
  <si>
    <t>Тех.перевооружение г-да и ГРП №1(ул.Мелиораторов, 12) жил.мр-на лесокомбината в п.Суслонгер (инв. №00454)</t>
  </si>
  <si>
    <t>Тех.перевооружение г-да с-за им.Мичурина АГРС Звен.-Кр.Яр-Иркино ГРП (инв. №00127)</t>
  </si>
  <si>
    <t>Тех.перевооружение г-да в п.Мочалище с ГРП (инв. №00231)</t>
  </si>
  <si>
    <t>Тех.перевооружение г-да подз.к д.Б.Шали и ГРП к-за Родина Морк.р-на (инв. №00442)</t>
  </si>
  <si>
    <t>Тех.перевооружение г-да к ГРП и ГРП ул.Эксперементальная с.Помары к-за "За коммунизм" (инв. №00084)</t>
  </si>
  <si>
    <t>Тех.перевооружение г-да к кот. с.Эмеково Волжск.р-на (инв. №00098)</t>
  </si>
  <si>
    <t>Тех.перевооружение г-да и ГРП (ул.Школьная, 1) в с.Поян-Сола Звениговского р-на (инв. №02586)</t>
  </si>
  <si>
    <t>Тех.перевооружение г-да Звенигово- Исменцы и ГРП (ул.Молодежная, 5) с.Исменцы (инв. №00119)</t>
  </si>
  <si>
    <t>газопровод низкого давления
ПЭ, СТ Lобщ=9,568км</t>
  </si>
  <si>
    <t xml:space="preserve">газопровод низкого давления
ПЭ Lобщ=1,58км
</t>
  </si>
  <si>
    <t xml:space="preserve">газопровод низкого давления
ПЭ Lобщ=2,855км
</t>
  </si>
  <si>
    <t xml:space="preserve">газопровод низкого давления
ПЭ Lобщ=0,992км
</t>
  </si>
  <si>
    <t xml:space="preserve">газопровод низкого давления
ПЭ Lобщ=1,72км
</t>
  </si>
  <si>
    <t xml:space="preserve">газопровод низкого давления
ПЭ Lобщ=3,108км
</t>
  </si>
  <si>
    <t xml:space="preserve">газопровод низкого давления
ПЭ Lобщ=1,468км
</t>
  </si>
  <si>
    <t>замена ГРП на ГРПШ с двумя линиями с РДК-50/30НЗ</t>
  </si>
  <si>
    <t>замена линии редуцирования на две линии с РДП-50Н</t>
  </si>
  <si>
    <t xml:space="preserve">замена линии редуцирования на две линии с РДК-50/30Н
</t>
  </si>
  <si>
    <t>замена линии редуцирования на две линии с РДК-50/30Н</t>
  </si>
  <si>
    <t>замена линии низкого давления на две линии с РДК-50/30СЗ; замена линии среднего давления на две линии с РДК-50/30Н</t>
  </si>
  <si>
    <t>замена ГРП на ГРПШ с двумя линиями с РДК-50/30Н</t>
  </si>
  <si>
    <t>замена ГРП на ШРП с двумя линиями с РДК-50/30Н</t>
  </si>
  <si>
    <t>5.11</t>
  </si>
  <si>
    <t>Реконструкция газопровода к котельной совхоза "Прогресс" д.Филиппсола Звениговского района (инв.№00136)</t>
  </si>
  <si>
    <t>Газопровод выского давления ПЭ L=16,868 км</t>
  </si>
  <si>
    <t>Информация об инвестиционных программах ООО "Газпром газораспределение Йошкар-Ола" за 2022 год</t>
  </si>
  <si>
    <t>факт</t>
  </si>
  <si>
    <t>6.1</t>
  </si>
  <si>
    <t xml:space="preserve">Автомастерская 3259KV на базе Газель Бизнес CNG (1шт)
</t>
  </si>
  <si>
    <t>Распределительный газопровод низкого давления по с.Табашино Оршанского района</t>
  </si>
  <si>
    <t>Распределительный газопровод низкого давления по д.Клюкино Оршанского района</t>
  </si>
  <si>
    <t>газопровод низкого давления
ПЭ Lобщ=6,558км</t>
  </si>
  <si>
    <t>газопровод низкого давления
ПЭ Lобщ=1,897км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</si>
</sst>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2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2" borderId="0">
      <alignment horizontal="left" vertical="center"/>
    </xf>
    <xf numFmtId="49" fontId="10" fillId="3" borderId="13">
      <alignment horizontal="left" vertical="top" wrapText="1"/>
    </xf>
    <xf numFmtId="0" fontId="10" fillId="4" borderId="0">
      <alignment horizontal="left" vertical="center"/>
    </xf>
    <xf numFmtId="0" fontId="9" fillId="5" borderId="0">
      <alignment horizontal="left" vertical="center"/>
    </xf>
    <xf numFmtId="0" fontId="11" fillId="6" borderId="0">
      <alignment horizontal="center" vertical="center"/>
    </xf>
    <xf numFmtId="0" fontId="12" fillId="0" borderId="0">
      <alignment horizontal="center" vertical="center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3" fillId="0" borderId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vertical="top" wrapText="1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top" wrapText="1"/>
    </xf>
    <xf numFmtId="1" fontId="2" fillId="0" borderId="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2">
    <cellStyle name="ITEM" xfId="2"/>
    <cellStyle name="MAGS_CSECONDBOLD" xfId="3"/>
    <cellStyle name="SECTION" xfId="4"/>
    <cellStyle name="SUBSECTION" xfId="5"/>
    <cellStyle name="SUBTITLES" xfId="6"/>
    <cellStyle name="TOP_LEVEL_TITLE" xfId="7"/>
    <cellStyle name="Денежный 2" xfId="8"/>
    <cellStyle name="Денежный 3" xfId="9"/>
    <cellStyle name="Обычный" xfId="0" builtinId="0"/>
    <cellStyle name="Обычный 2" xfId="10"/>
    <cellStyle name="Обычный_ФАКТ" xfId="1"/>
    <cellStyle name="Стиль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70" zoomScaleNormal="70" zoomScaleSheetLayoutView="71" workbookViewId="0">
      <pane ySplit="10" topLeftCell="A11" activePane="bottomLeft" state="frozen"/>
      <selection pane="bottomLeft" activeCell="G15" sqref="G15"/>
    </sheetView>
  </sheetViews>
  <sheetFormatPr defaultColWidth="8.85546875" defaultRowHeight="12.75" x14ac:dyDescent="0.2"/>
  <cols>
    <col min="1" max="1" width="7.5703125" style="1" customWidth="1"/>
    <col min="2" max="2" width="58.7109375" style="1" customWidth="1"/>
    <col min="3" max="3" width="9.5703125" style="1" customWidth="1"/>
    <col min="4" max="4" width="10.42578125" style="1" customWidth="1"/>
    <col min="5" max="5" width="12.7109375" style="1" customWidth="1"/>
    <col min="6" max="6" width="15.140625" style="1" customWidth="1"/>
    <col min="7" max="7" width="12.42578125" style="1" customWidth="1"/>
    <col min="8" max="8" width="10.28515625" style="1" customWidth="1"/>
    <col min="9" max="9" width="43.42578125" style="1" customWidth="1"/>
    <col min="10" max="10" width="13.42578125" style="1" customWidth="1"/>
    <col min="11" max="16384" width="8.85546875" style="1"/>
  </cols>
  <sheetData>
    <row r="1" spans="1:12" ht="18.75" customHeight="1" x14ac:dyDescent="0.25">
      <c r="J1" s="2" t="s">
        <v>0</v>
      </c>
    </row>
    <row r="2" spans="1:12" ht="15.75" x14ac:dyDescent="0.25">
      <c r="J2" s="2" t="s">
        <v>1</v>
      </c>
    </row>
    <row r="3" spans="1:12" ht="15.75" x14ac:dyDescent="0.25">
      <c r="J3" s="2" t="s">
        <v>2</v>
      </c>
    </row>
    <row r="4" spans="1:12" x14ac:dyDescent="0.2">
      <c r="J4" s="3" t="s">
        <v>3</v>
      </c>
    </row>
    <row r="5" spans="1:12" ht="15.75" customHeight="1" x14ac:dyDescent="0.25">
      <c r="B5" s="51" t="s">
        <v>84</v>
      </c>
      <c r="C5" s="51"/>
      <c r="D5" s="51"/>
      <c r="E5" s="51"/>
      <c r="F5" s="51"/>
      <c r="G5" s="51"/>
      <c r="H5" s="51"/>
      <c r="I5" s="51"/>
      <c r="J5" s="51"/>
    </row>
    <row r="6" spans="1:12" x14ac:dyDescent="0.2">
      <c r="B6" s="4"/>
      <c r="C6" s="4"/>
      <c r="D6" s="4"/>
      <c r="E6" s="1" t="s">
        <v>4</v>
      </c>
      <c r="F6" s="5"/>
      <c r="G6" s="5"/>
      <c r="H6" s="5"/>
      <c r="I6" s="5"/>
      <c r="J6" s="5"/>
    </row>
    <row r="7" spans="1:12" ht="15.75" x14ac:dyDescent="0.2">
      <c r="B7" s="52" t="s">
        <v>5</v>
      </c>
      <c r="C7" s="52"/>
      <c r="D7" s="52"/>
      <c r="E7" s="52"/>
      <c r="F7" s="52"/>
      <c r="G7" s="52"/>
      <c r="H7" s="52"/>
      <c r="I7" s="52"/>
      <c r="J7" s="52"/>
    </row>
    <row r="8" spans="1:12" x14ac:dyDescent="0.2">
      <c r="J8" s="1" t="s">
        <v>85</v>
      </c>
    </row>
    <row r="9" spans="1:12" ht="36" customHeight="1" x14ac:dyDescent="0.2">
      <c r="A9" s="53" t="s">
        <v>6</v>
      </c>
      <c r="B9" s="53" t="s">
        <v>7</v>
      </c>
      <c r="C9" s="55" t="s">
        <v>8</v>
      </c>
      <c r="D9" s="56"/>
      <c r="E9" s="55" t="s">
        <v>9</v>
      </c>
      <c r="F9" s="57"/>
      <c r="G9" s="56"/>
      <c r="H9" s="55" t="s">
        <v>10</v>
      </c>
      <c r="I9" s="57"/>
      <c r="J9" s="56"/>
    </row>
    <row r="10" spans="1:12" ht="73.150000000000006" customHeight="1" x14ac:dyDescent="0.2">
      <c r="A10" s="54"/>
      <c r="B10" s="54"/>
      <c r="C10" s="6" t="s">
        <v>11</v>
      </c>
      <c r="D10" s="6" t="s">
        <v>12</v>
      </c>
      <c r="E10" s="39" t="s">
        <v>13</v>
      </c>
      <c r="F10" s="39" t="s">
        <v>14</v>
      </c>
      <c r="G10" s="39" t="s">
        <v>15</v>
      </c>
      <c r="H10" s="6" t="s">
        <v>16</v>
      </c>
      <c r="I10" s="6" t="s">
        <v>17</v>
      </c>
      <c r="J10" s="6" t="s">
        <v>18</v>
      </c>
    </row>
    <row r="11" spans="1:12" x14ac:dyDescent="0.2">
      <c r="A11" s="7">
        <v>1</v>
      </c>
      <c r="B11" s="8">
        <v>2</v>
      </c>
      <c r="C11" s="9">
        <v>3</v>
      </c>
      <c r="D11" s="8">
        <v>4</v>
      </c>
      <c r="E11" s="9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2" ht="24" customHeight="1" x14ac:dyDescent="0.2">
      <c r="A12" s="10">
        <v>1</v>
      </c>
      <c r="B12" s="11" t="s">
        <v>19</v>
      </c>
      <c r="C12" s="12"/>
      <c r="D12" s="12"/>
      <c r="E12" s="35">
        <f>E13+E37+14729.4</f>
        <v>846081.21000000008</v>
      </c>
      <c r="F12" s="35">
        <f>F13+F37+14729.4</f>
        <v>621147.65</v>
      </c>
      <c r="G12" s="35">
        <f t="shared" ref="G12" si="0">G13+G37+14729.4</f>
        <v>664702.51000000013</v>
      </c>
      <c r="H12" s="12"/>
      <c r="I12" s="12"/>
      <c r="J12" s="12"/>
    </row>
    <row r="13" spans="1:12" ht="34.5" customHeight="1" x14ac:dyDescent="0.2">
      <c r="A13" s="10">
        <v>2</v>
      </c>
      <c r="B13" s="13" t="s">
        <v>20</v>
      </c>
      <c r="C13" s="12"/>
      <c r="D13" s="12"/>
      <c r="E13" s="35">
        <f>E15+E25</f>
        <v>827304.26</v>
      </c>
      <c r="F13" s="35">
        <f t="shared" ref="F13:G13" si="1">F15+F25</f>
        <v>602370.69999999995</v>
      </c>
      <c r="G13" s="35">
        <f t="shared" si="1"/>
        <v>645925.56000000006</v>
      </c>
      <c r="H13" s="12"/>
      <c r="I13" s="12"/>
      <c r="J13" s="12"/>
    </row>
    <row r="14" spans="1:12" ht="25.5" customHeight="1" x14ac:dyDescent="0.2">
      <c r="A14" s="10" t="s">
        <v>21</v>
      </c>
      <c r="B14" s="13" t="s">
        <v>22</v>
      </c>
      <c r="C14" s="12"/>
      <c r="D14" s="12"/>
      <c r="E14" s="35">
        <f>E15</f>
        <v>623765.38</v>
      </c>
      <c r="F14" s="35">
        <f t="shared" ref="F14:G14" si="2">F15</f>
        <v>574604.11</v>
      </c>
      <c r="G14" s="35">
        <f t="shared" si="2"/>
        <v>606880.37</v>
      </c>
      <c r="H14" s="12"/>
      <c r="I14" s="12"/>
      <c r="J14" s="12"/>
    </row>
    <row r="15" spans="1:12" ht="32.25" customHeight="1" x14ac:dyDescent="0.2">
      <c r="A15" s="10" t="s">
        <v>23</v>
      </c>
      <c r="B15" s="13" t="s">
        <v>24</v>
      </c>
      <c r="C15" s="12"/>
      <c r="D15" s="12"/>
      <c r="E15" s="35">
        <v>623765.38</v>
      </c>
      <c r="F15" s="35">
        <v>574604.11</v>
      </c>
      <c r="G15" s="35">
        <v>606880.37</v>
      </c>
      <c r="H15" s="14"/>
      <c r="I15" s="17"/>
      <c r="J15" s="15"/>
    </row>
    <row r="16" spans="1:12" s="20" customFormat="1" ht="31.5" customHeight="1" x14ac:dyDescent="0.2">
      <c r="A16" s="10" t="s">
        <v>25</v>
      </c>
      <c r="B16" s="13" t="s">
        <v>50</v>
      </c>
      <c r="C16" s="16">
        <v>2021</v>
      </c>
      <c r="D16" s="39">
        <v>2022</v>
      </c>
      <c r="E16" s="47">
        <v>23062.14</v>
      </c>
      <c r="F16" s="40">
        <v>22066.58</v>
      </c>
      <c r="G16" s="47">
        <v>23062.14</v>
      </c>
      <c r="H16" s="41">
        <v>9.5830000000000002</v>
      </c>
      <c r="I16" s="42" t="s">
        <v>67</v>
      </c>
      <c r="J16" s="36"/>
      <c r="K16" s="18"/>
      <c r="L16" s="19"/>
    </row>
    <row r="17" spans="1:12" s="20" customFormat="1" ht="28.5" customHeight="1" x14ac:dyDescent="0.2">
      <c r="A17" s="10" t="s">
        <v>26</v>
      </c>
      <c r="B17" s="13" t="s">
        <v>51</v>
      </c>
      <c r="C17" s="16">
        <v>2021</v>
      </c>
      <c r="D17" s="39">
        <v>2022</v>
      </c>
      <c r="E17" s="47">
        <v>2432.1</v>
      </c>
      <c r="F17" s="40">
        <v>2266.02</v>
      </c>
      <c r="G17" s="47">
        <v>2432.1</v>
      </c>
      <c r="H17" s="41">
        <v>1.74</v>
      </c>
      <c r="I17" s="42" t="s">
        <v>68</v>
      </c>
      <c r="J17" s="36"/>
      <c r="K17" s="18"/>
      <c r="L17" s="19"/>
    </row>
    <row r="18" spans="1:12" s="20" customFormat="1" ht="40.5" customHeight="1" x14ac:dyDescent="0.2">
      <c r="A18" s="10" t="s">
        <v>27</v>
      </c>
      <c r="B18" s="13" t="s">
        <v>52</v>
      </c>
      <c r="C18" s="16">
        <v>2021</v>
      </c>
      <c r="D18" s="39">
        <v>2022</v>
      </c>
      <c r="E18" s="47">
        <v>3989.44</v>
      </c>
      <c r="F18" s="40">
        <v>3823.26</v>
      </c>
      <c r="G18" s="47">
        <v>3989.44</v>
      </c>
      <c r="H18" s="41">
        <v>3.0710000000000002</v>
      </c>
      <c r="I18" s="42" t="s">
        <v>69</v>
      </c>
      <c r="J18" s="36"/>
      <c r="K18" s="18"/>
      <c r="L18" s="19"/>
    </row>
    <row r="19" spans="1:12" s="20" customFormat="1" ht="33.75" customHeight="1" x14ac:dyDescent="0.2">
      <c r="A19" s="10" t="s">
        <v>28</v>
      </c>
      <c r="B19" s="13" t="s">
        <v>53</v>
      </c>
      <c r="C19" s="16">
        <v>2021</v>
      </c>
      <c r="D19" s="39">
        <v>2022</v>
      </c>
      <c r="E19" s="47">
        <v>2316.7600000000002</v>
      </c>
      <c r="F19" s="40">
        <v>2150.58</v>
      </c>
      <c r="G19" s="47">
        <v>2316.7600000000002</v>
      </c>
      <c r="H19" s="41">
        <v>1.1000000000000001</v>
      </c>
      <c r="I19" s="42" t="s">
        <v>70</v>
      </c>
      <c r="J19" s="36"/>
      <c r="K19" s="18"/>
      <c r="L19" s="19"/>
    </row>
    <row r="20" spans="1:12" s="20" customFormat="1" ht="29.25" customHeight="1" x14ac:dyDescent="0.2">
      <c r="A20" s="10" t="s">
        <v>29</v>
      </c>
      <c r="B20" s="13" t="s">
        <v>54</v>
      </c>
      <c r="C20" s="16">
        <v>2021</v>
      </c>
      <c r="D20" s="39">
        <v>2022</v>
      </c>
      <c r="E20" s="47">
        <v>2410.27</v>
      </c>
      <c r="F20" s="40">
        <v>2244.09</v>
      </c>
      <c r="G20" s="47">
        <v>2410.27</v>
      </c>
      <c r="H20" s="41">
        <v>1.7909999999999999</v>
      </c>
      <c r="I20" s="42" t="s">
        <v>73</v>
      </c>
      <c r="J20" s="36"/>
      <c r="K20" s="18"/>
      <c r="L20" s="19"/>
    </row>
    <row r="21" spans="1:12" s="20" customFormat="1" ht="32.25" customHeight="1" x14ac:dyDescent="0.2">
      <c r="A21" s="10" t="s">
        <v>30</v>
      </c>
      <c r="B21" s="13" t="s">
        <v>55</v>
      </c>
      <c r="C21" s="16">
        <v>2021</v>
      </c>
      <c r="D21" s="39">
        <v>2022</v>
      </c>
      <c r="E21" s="47">
        <v>2808.58</v>
      </c>
      <c r="F21" s="40">
        <v>2644.68</v>
      </c>
      <c r="G21" s="47">
        <v>2808.58</v>
      </c>
      <c r="H21" s="41">
        <v>2.0089999999999999</v>
      </c>
      <c r="I21" s="42" t="s">
        <v>71</v>
      </c>
      <c r="J21" s="37"/>
      <c r="K21" s="21"/>
      <c r="L21" s="22"/>
    </row>
    <row r="22" spans="1:12" s="20" customFormat="1" ht="30" customHeight="1" x14ac:dyDescent="0.2">
      <c r="A22" s="10" t="s">
        <v>31</v>
      </c>
      <c r="B22" s="13" t="s">
        <v>56</v>
      </c>
      <c r="C22" s="16">
        <v>2021</v>
      </c>
      <c r="D22" s="39">
        <v>2022</v>
      </c>
      <c r="E22" s="47">
        <v>7294.23</v>
      </c>
      <c r="F22" s="48">
        <v>6955.65</v>
      </c>
      <c r="G22" s="47">
        <v>7294.23</v>
      </c>
      <c r="H22" s="41">
        <v>3.504</v>
      </c>
      <c r="I22" s="42" t="s">
        <v>72</v>
      </c>
      <c r="J22" s="37"/>
      <c r="K22" s="21"/>
      <c r="L22" s="22"/>
    </row>
    <row r="23" spans="1:12" s="20" customFormat="1" ht="30" customHeight="1" x14ac:dyDescent="0.2">
      <c r="A23" s="10"/>
      <c r="B23" s="13" t="s">
        <v>88</v>
      </c>
      <c r="C23" s="16">
        <v>2021</v>
      </c>
      <c r="D23" s="44">
        <v>2022</v>
      </c>
      <c r="E23" s="47">
        <v>16040.34</v>
      </c>
      <c r="F23" s="49">
        <v>15398.87</v>
      </c>
      <c r="G23" s="47">
        <v>16040.34</v>
      </c>
      <c r="H23" s="41">
        <v>7.2560000000000002</v>
      </c>
      <c r="I23" s="45" t="s">
        <v>90</v>
      </c>
      <c r="J23" s="46"/>
      <c r="K23" s="22"/>
      <c r="L23" s="22"/>
    </row>
    <row r="24" spans="1:12" s="20" customFormat="1" ht="30" customHeight="1" x14ac:dyDescent="0.2">
      <c r="A24" s="10"/>
      <c r="B24" s="13" t="s">
        <v>89</v>
      </c>
      <c r="C24" s="16">
        <v>2021</v>
      </c>
      <c r="D24" s="44">
        <v>2022</v>
      </c>
      <c r="E24" s="47">
        <v>3226.54</v>
      </c>
      <c r="F24" s="49">
        <v>3060.46</v>
      </c>
      <c r="G24" s="47">
        <v>3226.54</v>
      </c>
      <c r="H24" s="41">
        <v>2.0190000000000001</v>
      </c>
      <c r="I24" s="45" t="s">
        <v>91</v>
      </c>
      <c r="J24" s="46"/>
      <c r="K24" s="22"/>
      <c r="L24" s="22"/>
    </row>
    <row r="25" spans="1:12" ht="30" customHeight="1" x14ac:dyDescent="0.2">
      <c r="A25" s="10" t="s">
        <v>32</v>
      </c>
      <c r="B25" s="13" t="s">
        <v>33</v>
      </c>
      <c r="C25" s="25"/>
      <c r="D25" s="26"/>
      <c r="E25" s="35">
        <v>203538.88</v>
      </c>
      <c r="F25" s="35">
        <v>27766.59</v>
      </c>
      <c r="G25" s="35">
        <v>39045.19</v>
      </c>
      <c r="H25" s="12"/>
      <c r="I25" s="38"/>
      <c r="J25" s="24"/>
    </row>
    <row r="26" spans="1:12" ht="39.75" customHeight="1" x14ac:dyDescent="0.2">
      <c r="A26" s="10" t="s">
        <v>34</v>
      </c>
      <c r="B26" s="13" t="s">
        <v>57</v>
      </c>
      <c r="C26" s="23">
        <v>2021</v>
      </c>
      <c r="D26" s="24">
        <v>2022</v>
      </c>
      <c r="E26" s="40">
        <v>2654.27</v>
      </c>
      <c r="F26" s="43">
        <v>2233.36</v>
      </c>
      <c r="G26" s="40">
        <v>2654.27</v>
      </c>
      <c r="H26" s="12"/>
      <c r="I26" s="42" t="s">
        <v>74</v>
      </c>
      <c r="J26" s="34">
        <v>1</v>
      </c>
      <c r="K26" s="19"/>
      <c r="L26" s="19"/>
    </row>
    <row r="27" spans="1:12" ht="33.75" customHeight="1" x14ac:dyDescent="0.2">
      <c r="A27" s="10" t="s">
        <v>35</v>
      </c>
      <c r="B27" s="13" t="s">
        <v>58</v>
      </c>
      <c r="C27" s="23">
        <v>2021</v>
      </c>
      <c r="D27" s="24">
        <v>2022</v>
      </c>
      <c r="E27" s="43">
        <v>2570.1799999999998</v>
      </c>
      <c r="F27" s="43">
        <v>2181.71</v>
      </c>
      <c r="G27" s="43">
        <v>2570.1799999999998</v>
      </c>
      <c r="H27" s="12"/>
      <c r="I27" s="42" t="s">
        <v>75</v>
      </c>
      <c r="J27" s="34">
        <v>1</v>
      </c>
      <c r="K27" s="19"/>
      <c r="L27" s="19"/>
    </row>
    <row r="28" spans="1:12" ht="45.75" customHeight="1" x14ac:dyDescent="0.2">
      <c r="A28" s="10" t="s">
        <v>42</v>
      </c>
      <c r="B28" s="28" t="s">
        <v>59</v>
      </c>
      <c r="C28" s="23">
        <v>2021</v>
      </c>
      <c r="D28" s="24">
        <v>2022</v>
      </c>
      <c r="E28" s="43">
        <v>2376.89</v>
      </c>
      <c r="F28" s="43">
        <v>1780.94</v>
      </c>
      <c r="G28" s="43">
        <v>2376.89</v>
      </c>
      <c r="H28" s="12"/>
      <c r="I28" s="42" t="s">
        <v>76</v>
      </c>
      <c r="J28" s="34">
        <v>1</v>
      </c>
      <c r="K28" s="19"/>
      <c r="L28" s="19"/>
    </row>
    <row r="29" spans="1:12" ht="42" customHeight="1" x14ac:dyDescent="0.2">
      <c r="A29" s="10" t="s">
        <v>43</v>
      </c>
      <c r="B29" s="28" t="s">
        <v>60</v>
      </c>
      <c r="C29" s="23">
        <v>2021</v>
      </c>
      <c r="D29" s="24">
        <v>2022</v>
      </c>
      <c r="E29" s="43">
        <v>2110.89</v>
      </c>
      <c r="F29" s="43">
        <v>1799.46</v>
      </c>
      <c r="G29" s="43">
        <v>2110.89</v>
      </c>
      <c r="H29" s="12"/>
      <c r="I29" s="42" t="s">
        <v>77</v>
      </c>
      <c r="J29" s="34">
        <v>1</v>
      </c>
      <c r="K29" s="19"/>
      <c r="L29" s="19"/>
    </row>
    <row r="30" spans="1:12" ht="35.25" customHeight="1" x14ac:dyDescent="0.2">
      <c r="A30" s="10" t="s">
        <v>44</v>
      </c>
      <c r="B30" s="28" t="s">
        <v>61</v>
      </c>
      <c r="C30" s="23">
        <v>2021</v>
      </c>
      <c r="D30" s="24">
        <v>2022</v>
      </c>
      <c r="E30" s="43">
        <v>2093.04</v>
      </c>
      <c r="F30" s="43">
        <v>1781.21</v>
      </c>
      <c r="G30" s="43">
        <v>2093.04</v>
      </c>
      <c r="H30" s="12"/>
      <c r="I30" s="42" t="s">
        <v>77</v>
      </c>
      <c r="J30" s="34">
        <v>1</v>
      </c>
      <c r="K30" s="19"/>
      <c r="L30" s="19"/>
    </row>
    <row r="31" spans="1:12" ht="52.5" customHeight="1" x14ac:dyDescent="0.2">
      <c r="A31" s="10" t="s">
        <v>45</v>
      </c>
      <c r="B31" s="28" t="s">
        <v>62</v>
      </c>
      <c r="C31" s="23">
        <v>2021</v>
      </c>
      <c r="D31" s="24">
        <v>2022</v>
      </c>
      <c r="E31" s="43">
        <v>3755.13</v>
      </c>
      <c r="F31" s="43">
        <v>3015.01</v>
      </c>
      <c r="G31" s="43">
        <v>3755.13</v>
      </c>
      <c r="H31" s="12"/>
      <c r="I31" s="42" t="s">
        <v>78</v>
      </c>
      <c r="J31" s="34">
        <v>1</v>
      </c>
      <c r="K31" s="19"/>
      <c r="L31" s="19"/>
    </row>
    <row r="32" spans="1:12" ht="39.75" customHeight="1" x14ac:dyDescent="0.2">
      <c r="A32" s="10" t="s">
        <v>46</v>
      </c>
      <c r="B32" s="28" t="s">
        <v>63</v>
      </c>
      <c r="C32" s="23">
        <v>2021</v>
      </c>
      <c r="D32" s="24">
        <v>2022</v>
      </c>
      <c r="E32" s="43">
        <v>3133.05</v>
      </c>
      <c r="F32" s="43">
        <v>2628.13</v>
      </c>
      <c r="G32" s="43">
        <v>3133.05</v>
      </c>
      <c r="H32" s="12"/>
      <c r="I32" s="42" t="s">
        <v>79</v>
      </c>
      <c r="J32" s="34">
        <v>1</v>
      </c>
      <c r="K32" s="19"/>
      <c r="L32" s="19"/>
    </row>
    <row r="33" spans="1:12" ht="33" customHeight="1" x14ac:dyDescent="0.2">
      <c r="A33" s="10" t="s">
        <v>47</v>
      </c>
      <c r="B33" s="28" t="s">
        <v>64</v>
      </c>
      <c r="C33" s="23">
        <v>2021</v>
      </c>
      <c r="D33" s="24">
        <v>2022</v>
      </c>
      <c r="E33" s="43">
        <v>2997.89</v>
      </c>
      <c r="F33" s="43">
        <v>2596.38</v>
      </c>
      <c r="G33" s="43">
        <v>2997.89</v>
      </c>
      <c r="H33" s="12"/>
      <c r="I33" s="42" t="s">
        <v>80</v>
      </c>
      <c r="J33" s="34">
        <v>1</v>
      </c>
      <c r="K33" s="19"/>
      <c r="L33" s="19"/>
    </row>
    <row r="34" spans="1:12" ht="39" customHeight="1" x14ac:dyDescent="0.2">
      <c r="A34" s="10" t="s">
        <v>48</v>
      </c>
      <c r="B34" s="28" t="s">
        <v>65</v>
      </c>
      <c r="C34" s="23">
        <v>2021</v>
      </c>
      <c r="D34" s="24">
        <v>2022</v>
      </c>
      <c r="E34" s="43">
        <v>1925.9</v>
      </c>
      <c r="F34" s="43">
        <v>1933.68</v>
      </c>
      <c r="G34" s="43">
        <v>1925.9</v>
      </c>
      <c r="H34" s="12"/>
      <c r="I34" s="42" t="s">
        <v>80</v>
      </c>
      <c r="J34" s="34">
        <v>1</v>
      </c>
      <c r="K34" s="19"/>
      <c r="L34" s="19"/>
    </row>
    <row r="35" spans="1:12" ht="37.5" customHeight="1" x14ac:dyDescent="0.2">
      <c r="A35" s="10" t="s">
        <v>49</v>
      </c>
      <c r="B35" s="28" t="s">
        <v>66</v>
      </c>
      <c r="C35" s="23">
        <v>2021</v>
      </c>
      <c r="D35" s="24">
        <v>2022</v>
      </c>
      <c r="E35" s="43">
        <v>1858.46</v>
      </c>
      <c r="F35" s="43">
        <v>1801.8</v>
      </c>
      <c r="G35" s="43">
        <v>1858.46</v>
      </c>
      <c r="H35" s="12"/>
      <c r="I35" s="42" t="s">
        <v>77</v>
      </c>
      <c r="J35" s="34">
        <v>1</v>
      </c>
      <c r="K35" s="19"/>
      <c r="L35" s="19"/>
    </row>
    <row r="36" spans="1:12" ht="37.5" customHeight="1" x14ac:dyDescent="0.2">
      <c r="A36" s="27" t="s">
        <v>81</v>
      </c>
      <c r="B36" s="31" t="s">
        <v>82</v>
      </c>
      <c r="C36" s="23">
        <v>2020</v>
      </c>
      <c r="D36" s="24"/>
      <c r="E36" s="43">
        <v>168910.04</v>
      </c>
      <c r="F36" s="43">
        <v>1481.53</v>
      </c>
      <c r="G36" s="43">
        <v>8970.35</v>
      </c>
      <c r="H36" s="12"/>
      <c r="I36" s="42" t="s">
        <v>83</v>
      </c>
      <c r="J36" s="34"/>
      <c r="K36" s="19"/>
      <c r="L36" s="19"/>
    </row>
    <row r="37" spans="1:12" ht="27" customHeight="1" x14ac:dyDescent="0.2">
      <c r="A37" s="10" t="s">
        <v>36</v>
      </c>
      <c r="B37" s="11" t="s">
        <v>37</v>
      </c>
      <c r="C37" s="12"/>
      <c r="D37" s="12"/>
      <c r="E37" s="35">
        <f>420+E38</f>
        <v>4047.55</v>
      </c>
      <c r="F37" s="35">
        <f t="shared" ref="F37:G37" si="3">420+F38</f>
        <v>4047.55</v>
      </c>
      <c r="G37" s="35">
        <f t="shared" si="3"/>
        <v>4047.55</v>
      </c>
      <c r="H37" s="12"/>
      <c r="I37" s="11"/>
      <c r="J37" s="12"/>
    </row>
    <row r="38" spans="1:12" ht="27" customHeight="1" x14ac:dyDescent="0.2">
      <c r="A38" s="10" t="s">
        <v>86</v>
      </c>
      <c r="B38" s="28" t="s">
        <v>87</v>
      </c>
      <c r="C38" s="12"/>
      <c r="D38" s="12"/>
      <c r="E38" s="35">
        <v>3627.55</v>
      </c>
      <c r="F38" s="35">
        <v>3627.55</v>
      </c>
      <c r="G38" s="35">
        <v>3627.55</v>
      </c>
      <c r="H38" s="12"/>
      <c r="I38" s="11"/>
      <c r="J38" s="12"/>
    </row>
    <row r="39" spans="1:12" ht="21" customHeight="1" x14ac:dyDescent="0.2">
      <c r="A39" s="27" t="s">
        <v>38</v>
      </c>
      <c r="B39" s="28" t="s">
        <v>39</v>
      </c>
      <c r="C39" s="12"/>
      <c r="D39" s="12"/>
      <c r="E39" s="35"/>
      <c r="F39" s="35"/>
      <c r="G39" s="35"/>
      <c r="H39" s="12"/>
      <c r="I39" s="11"/>
      <c r="J39" s="12"/>
    </row>
    <row r="40" spans="1:12" ht="21" customHeight="1" x14ac:dyDescent="0.2">
      <c r="A40" s="29" t="s">
        <v>40</v>
      </c>
      <c r="B40" s="30" t="s">
        <v>41</v>
      </c>
      <c r="C40" s="12"/>
      <c r="D40" s="12"/>
      <c r="E40" s="35"/>
      <c r="F40" s="35"/>
      <c r="G40" s="35"/>
      <c r="H40" s="12"/>
      <c r="I40" s="12"/>
      <c r="J40" s="12"/>
    </row>
    <row r="41" spans="1:12" ht="38.450000000000003" customHeight="1" x14ac:dyDescent="0.25">
      <c r="A41" s="50"/>
      <c r="B41" s="50"/>
      <c r="C41" s="50"/>
      <c r="D41" s="50"/>
      <c r="F41" s="32"/>
      <c r="G41" s="32"/>
      <c r="I41" s="32"/>
    </row>
    <row r="45" spans="1:12" ht="15.75" x14ac:dyDescent="0.25">
      <c r="E45" s="33"/>
    </row>
  </sheetData>
  <mergeCells count="8">
    <mergeCell ref="A41:D41"/>
    <mergeCell ref="B5:J5"/>
    <mergeCell ref="B7:J7"/>
    <mergeCell ref="A9:A10"/>
    <mergeCell ref="B9:B10"/>
    <mergeCell ref="C9:D9"/>
    <mergeCell ref="E9:G9"/>
    <mergeCell ref="H9:J9"/>
  </mergeCells>
  <printOptions horizontalCentered="1"/>
  <pageMargins left="0.47244094488188981" right="0.27559055118110237" top="0.53125" bottom="0.2" header="0.51181102362204722" footer="0.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Жданова Ольга Вадимовна</dc:creator>
  <cp:lastModifiedBy>Жданова Ольга Вадимовна</cp:lastModifiedBy>
  <cp:lastPrinted>2023-07-07T07:10:58Z</cp:lastPrinted>
  <dcterms:created xsi:type="dcterms:W3CDTF">2020-01-29T09:54:01Z</dcterms:created>
  <dcterms:modified xsi:type="dcterms:W3CDTF">2023-07-07T08:05:04Z</dcterms:modified>
</cp:coreProperties>
</file>