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O.Zhdanova\Documents\Документы 2021\На сайт раскрытие инф. 2021\"/>
    </mc:Choice>
  </mc:AlternateContent>
  <bookViews>
    <workbookView xWindow="480" yWindow="180" windowWidth="18195" windowHeight="7425"/>
  </bookViews>
  <sheets>
    <sheet name="план 2021 (корректирвка)" sheetId="1" r:id="rId1"/>
  </sheets>
  <calcPr calcId="152511" refMode="R1C1"/>
</workbook>
</file>

<file path=xl/calcChain.xml><?xml version="1.0" encoding="utf-8"?>
<calcChain xmlns="http://schemas.openxmlformats.org/spreadsheetml/2006/main">
  <c r="F13" i="1" l="1"/>
  <c r="G13" i="1"/>
  <c r="E13" i="1"/>
  <c r="G14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6" i="1"/>
  <c r="F47" i="1" l="1"/>
  <c r="F12" i="1" s="1"/>
  <c r="G47" i="1"/>
  <c r="G12" i="1" s="1"/>
  <c r="E47" i="1"/>
  <c r="E12" i="1" s="1"/>
  <c r="F14" i="1" l="1"/>
  <c r="E14" i="1"/>
</calcChain>
</file>

<file path=xl/sharedStrings.xml><?xml version="1.0" encoding="utf-8"?>
<sst xmlns="http://schemas.openxmlformats.org/spreadsheetml/2006/main" count="123" uniqueCount="123">
  <si>
    <t>Приложение №9</t>
  </si>
  <si>
    <t>к приказу ФАС России</t>
  </si>
  <si>
    <t>от "18" января 2013 г. № 38/19</t>
  </si>
  <si>
    <t>форма 2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</si>
  <si>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</si>
  <si>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</si>
  <si>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</si>
  <si>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</si>
  <si>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</si>
  <si>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</si>
  <si>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</si>
  <si>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</si>
  <si>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</si>
  <si>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</si>
  <si>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</si>
  <si>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источники финансирования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</si>
  <si>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</si>
  <si>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</si>
  <si>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</t>
  </si>
  <si>
    <t>Общая сумма инвестиций</t>
  </si>
  <si>
    <t>Сведения о строительстве, реконструкции объектов капитального строительства</t>
  </si>
  <si>
    <t>3</t>
  </si>
  <si>
    <t>Объекты капитального строительства (основные стройки):</t>
  </si>
  <si>
    <t>4</t>
  </si>
  <si>
    <t>Новые объекты: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</si>
  <si>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</si>
  <si>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</si>
  <si>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</si>
  <si>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</si>
  <si>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</si>
  <si>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</si>
  <si>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</si>
  <si>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</si>
  <si>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</si>
  <si>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</si>
  <si>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</si>
  <si>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</si>
  <si>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</t>
  </si>
  <si>
    <t>Реконструируемые (модернизируемые) объекты</t>
  </si>
  <si>
    <t>5.1</t>
  </si>
  <si>
    <t>5.2</t>
  </si>
  <si>
    <t>6</t>
  </si>
  <si>
    <t>Сведения о приобретении оборудование не входящего в сметы строек</t>
  </si>
  <si>
    <t>7</t>
  </si>
  <si>
    <t>Сведения о долгосрочных финансовых вложениях</t>
  </si>
  <si>
    <t>8</t>
  </si>
  <si>
    <t xml:space="preserve">Сведения о приобретении внеоборотных активов  </t>
  </si>
  <si>
    <t>8.1</t>
  </si>
  <si>
    <t>Приобретение автотранспорта</t>
  </si>
  <si>
    <t>8.1.1</t>
  </si>
  <si>
    <t>8.1.3</t>
  </si>
  <si>
    <t>5.3</t>
  </si>
  <si>
    <t>5.4</t>
  </si>
  <si>
    <t>5.5</t>
  </si>
  <si>
    <t>5.6</t>
  </si>
  <si>
    <t>5.7</t>
  </si>
  <si>
    <t>5.8</t>
  </si>
  <si>
    <t>5.9</t>
  </si>
  <si>
    <t>5.10</t>
  </si>
  <si>
    <t>Информация об инвестиционных программах ООО "Газпром газораспределение Йошкар-Ола" на 2021 год</t>
  </si>
  <si>
    <t>Газопровод высокого давления с.Новые Параты к ул.Васильковая, ул.Солнечная, ул.Дачная Волжского района</t>
  </si>
  <si>
    <t>Распределительный газопровод низкого давления по д.Яматайкино Горномарийского района</t>
  </si>
  <si>
    <t>Распределительный газопровод низкого давления по д.Исюткино Горномарийского района</t>
  </si>
  <si>
    <t>Распределительный газопровод низкого давления по д.Каранькино Горномарийского района</t>
  </si>
  <si>
    <t>Распределительный газопровод низкого давления по д.Атюлово Горномарийского района</t>
  </si>
  <si>
    <t>Распределительный газопровод низкого давления по д.Порандайкино Горномарийского района</t>
  </si>
  <si>
    <t>Межпоселковый газопровод до д.Янашбеляк Звениговского района</t>
  </si>
  <si>
    <t>Распределительный газопровод низкого давления по д.Аганур Куженерского района</t>
  </si>
  <si>
    <t>Распределительный газопровод низкого давления по с.Русские Шои Куженерского района</t>
  </si>
  <si>
    <t>Распределительный газопровод низкого давления по д.Визимбирь Куженерского района</t>
  </si>
  <si>
    <t>Распределительный газопровод низкого давления по д.Шой-Шудумарь Куженерского района</t>
  </si>
  <si>
    <t>Распределительный газопровод низкого давления по д.Пургаксола Куженерского района</t>
  </si>
  <si>
    <t>Распределительный газопровод низкого давления по д.Актугансола Куженерского района</t>
  </si>
  <si>
    <t>Распределительный газопровод низкого давления по с.Юледур Куженерского района</t>
  </si>
  <si>
    <t>Межпоселковый газопровод д.Энермучаш - д.Пекпулатово Сернурского района</t>
  </si>
  <si>
    <t>Газопровод высокого давления, ШРП и газопровод-закольцовка низкого давления в п.Ургакш Советского района</t>
  </si>
  <si>
    <t>Реконструкция газопровода к котельной совхоза "Прогресс" д.Филиппсола Звениговского района (инв.№00136)</t>
  </si>
  <si>
    <t>Тех.перевооружение ГРП №6 по ул.Мира, 2 п.Суслонгер Звениговского р-на (инв.№00008)</t>
  </si>
  <si>
    <t>Тех.перевооружение г-да ВД и НД и ГРП Морки (инв.№22205), (ГРП №1 п.Морки, ул.Газовиков)</t>
  </si>
  <si>
    <t>Тех.перевооружение г-да к-за "Hовый путь" Моркинского р-на (инв.№00047), (ГРП №9 РТС "Новый Путь" п.Морки)</t>
  </si>
  <si>
    <t>Тех.перевооружение ГРП № 4 в д.Ташнур Звениговского р-на (инв.№02580)</t>
  </si>
  <si>
    <t>Тех.перевооружение ГРП №3 ул. Лобачевского, 3 в г.Йошкар-Ола (инв.№10008)</t>
  </si>
  <si>
    <t>Тех.перевооружение г-да от ул.Димитрова до Аэропорта и ГРП № 34 (ул.Школьная,43) (инв.№01016)</t>
  </si>
  <si>
    <t>Тех.перевооружение ГРП №14 в с.Виловатово Горномарийского р-на (инв.№00207)</t>
  </si>
  <si>
    <t>Тех.перевооружение ГРП ул.Багаева, 1 д.Б.Карлыган Мари-Турекского р-на (инв.№01462)</t>
  </si>
  <si>
    <t>Тех.перевооружение г-да п.Куженер, ШРП №1,2,3 (инв.№00645), (ГРП №1 п.Куженер, ул.Комарова)</t>
  </si>
  <si>
    <t>Тех.перевооружение г-да к ГРП и ГРП д.Коротково к-за "Путь Ленина" Волжского р-на (инв.№00091), (ГРП №21 д.Коротково)</t>
  </si>
  <si>
    <t>5.11</t>
  </si>
  <si>
    <t>Газопровод выского давления ПЭ L=17,0км</t>
  </si>
  <si>
    <t xml:space="preserve">замена ГРП на ГРПШ с РДНК-1000 (с телеметрией)
</t>
  </si>
  <si>
    <t>замена линии редуцирования на ГРУ-100В-2 на базе 2-х РДП-100В и ГРУ(К)--50Н2 на базе 2-х регуляторов РДК- 50/30Н</t>
  </si>
  <si>
    <t xml:space="preserve">замена линии редуцирования и установка второй линии редуцирования с РДНК-1000
</t>
  </si>
  <si>
    <t xml:space="preserve">замена ГРП на ГРПШ с РДНК-1000 (с телеметрией)
</t>
  </si>
  <si>
    <t>замена линии редуцирования и установка второй линии с РДП-100/1Н</t>
  </si>
  <si>
    <t>замена линии редуцирования и установка второй линии с РДП-50Н</t>
  </si>
  <si>
    <t xml:space="preserve">замена линии редуцирования и установка второй линии с РДП-ЭКФО-50Н
</t>
  </si>
  <si>
    <t>замена линии редуцирования и установка второй линии с РДП-100В-2</t>
  </si>
  <si>
    <t>замена линии редуцирования и установка второй линии с РДНК-1000</t>
  </si>
  <si>
    <t>Газопровод ВД ПЭ L=0,4км; ПРГ - 1шт.</t>
  </si>
  <si>
    <t>Газопровод ПЭ L=0,39км</t>
  </si>
  <si>
    <t>Газопровод ПЭ L=0,76км</t>
  </si>
  <si>
    <t>Газопровод ПЭ L=0,37км</t>
  </si>
  <si>
    <t>Газопровод ПЭ L=0,71км</t>
  </si>
  <si>
    <t>Газопровод ПЭ L=0,74км</t>
  </si>
  <si>
    <t>Газопровод ВД ПЭ L=3,0км; ПРГ - 2шт.</t>
  </si>
  <si>
    <t>Газопровод ВД ПЭ L=1,8км; ПРГ - 1 шт.</t>
  </si>
  <si>
    <t>замена ГРП на ГРПШ с РДП-50Н</t>
  </si>
  <si>
    <t>Автомобиль бортовой с платформой тентованный ГАЗ А22R36-20 CNG 1шт</t>
  </si>
  <si>
    <t xml:space="preserve">Автомобиль фургон цельнометаллический на базе ГАЗель Бизнес 27057-778 (КПГ) 1шт
</t>
  </si>
  <si>
    <t>Газопровод высокого давления, ШРП и газопровод-закольцовки низкого давления</t>
  </si>
  <si>
    <t>8.2</t>
  </si>
  <si>
    <t>Приобретение объектов сети газораспределения</t>
  </si>
  <si>
    <t>Газопровод ПЭ L=1,889км</t>
  </si>
  <si>
    <t>Газопровод ПЭ L=5,742км</t>
  </si>
  <si>
    <t>Газопровод ПЭ L=2,737км</t>
  </si>
  <si>
    <t>Газопровод ПЭ L=5,247км</t>
  </si>
  <si>
    <t>Газопровод ПЭ L=0,578км</t>
  </si>
  <si>
    <t>Газопровод ПЭ L=1.732км</t>
  </si>
  <si>
    <t>Газопровод ПЭ L=5.103км</t>
  </si>
  <si>
    <t>4.13</t>
  </si>
  <si>
    <t>4.14</t>
  </si>
  <si>
    <t>4.15</t>
  </si>
  <si>
    <t>4.16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</si>
</sst>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</font>
    <font>
      <sz val="1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gray125">
        <fgColor indexed="9"/>
        <bgColor indexed="4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2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9" fillId="2" borderId="0">
      <alignment horizontal="left" vertical="center"/>
    </xf>
    <xf numFmtId="49" fontId="10" fillId="3" borderId="14">
      <alignment horizontal="left" vertical="top" wrapText="1"/>
    </xf>
    <xf numFmtId="0" fontId="10" fillId="4" borderId="0">
      <alignment horizontal="left" vertical="center"/>
    </xf>
    <xf numFmtId="0" fontId="9" fillId="5" borderId="0">
      <alignment horizontal="left" vertical="center"/>
    </xf>
    <xf numFmtId="0" fontId="11" fillId="6" borderId="0">
      <alignment horizontal="center" vertical="center"/>
    </xf>
    <xf numFmtId="0" fontId="12" fillId="0" borderId="0">
      <alignment horizontal="center"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3" fillId="0" borderId="0"/>
  </cellStyleXfs>
  <cellXfs count="60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6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165" fontId="2" fillId="0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2" xfId="1" applyNumberFormat="1" applyFont="1" applyFill="1" applyBorder="1" applyAlignment="1" applyProtection="1">
      <alignment horizontal="center" vertical="center" wrapText="1"/>
    </xf>
    <xf numFmtId="49" fontId="2" fillId="0" borderId="13" xfId="1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49" fontId="2" fillId="0" borderId="11" xfId="1" applyNumberFormat="1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7" fillId="0" borderId="6" xfId="0" applyNumberFormat="1" applyFont="1" applyFill="1" applyBorder="1" applyAlignment="1">
      <alignment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2" fontId="14" fillId="0" borderId="16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2">
    <cellStyle name="ITEM" xfId="2"/>
    <cellStyle name="MAGS_CSECONDBOLD" xfId="3"/>
    <cellStyle name="SECTION" xfId="4"/>
    <cellStyle name="SUBSECTION" xfId="5"/>
    <cellStyle name="SUBTITLES" xfId="6"/>
    <cellStyle name="TOP_LEVEL_TITLE" xfId="7"/>
    <cellStyle name="Денежный 2" xfId="8"/>
    <cellStyle name="Денежный 3" xfId="9"/>
    <cellStyle name="Обычный" xfId="0" builtinId="0"/>
    <cellStyle name="Обычный 2" xfId="10"/>
    <cellStyle name="Обычный_ФАКТ" xfId="1"/>
    <cellStyle name="Стиль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zoomScale="80" zoomScaleNormal="80" zoomScaleSheetLayoutView="71" workbookViewId="0">
      <pane ySplit="10" topLeftCell="A11" activePane="bottomLeft" state="frozen"/>
      <selection pane="bottomLeft" activeCell="D47" sqref="D47"/>
    </sheetView>
  </sheetViews>
  <sheetFormatPr defaultColWidth="8.85546875" defaultRowHeight="12.75" x14ac:dyDescent="0.2"/>
  <cols>
    <col min="1" max="1" width="7.5703125" style="1" customWidth="1"/>
    <col min="2" max="2" width="58.7109375" style="1" customWidth="1"/>
    <col min="3" max="3" width="9.5703125" style="1" customWidth="1"/>
    <col min="4" max="4" width="10.42578125" style="1" customWidth="1"/>
    <col min="5" max="5" width="12.7109375" style="1" customWidth="1"/>
    <col min="6" max="6" width="15.140625" style="1" customWidth="1"/>
    <col min="7" max="7" width="12.42578125" style="1" customWidth="1"/>
    <col min="8" max="8" width="10.28515625" style="1" customWidth="1"/>
    <col min="9" max="9" width="44" style="1" customWidth="1"/>
    <col min="10" max="10" width="13.42578125" style="1" customWidth="1"/>
    <col min="11" max="16384" width="8.85546875" style="1"/>
  </cols>
  <sheetData>
    <row r="1" spans="1:12" ht="18.75" customHeight="1" x14ac:dyDescent="0.25">
      <c r="J1" s="2" t="s">
        <v>0</v>
      </c>
    </row>
    <row r="2" spans="1:12" ht="15.75" x14ac:dyDescent="0.25">
      <c r="J2" s="2" t="s">
        <v>1</v>
      </c>
    </row>
    <row r="3" spans="1:12" ht="15.75" x14ac:dyDescent="0.25">
      <c r="J3" s="2" t="s">
        <v>2</v>
      </c>
    </row>
    <row r="4" spans="1:12" x14ac:dyDescent="0.2">
      <c r="J4" s="3" t="s">
        <v>3</v>
      </c>
    </row>
    <row r="5" spans="1:12" ht="15.75" customHeight="1" x14ac:dyDescent="0.25">
      <c r="B5" s="53" t="s">
        <v>59</v>
      </c>
      <c r="C5" s="53"/>
      <c r="D5" s="53"/>
      <c r="E5" s="53"/>
      <c r="F5" s="53"/>
      <c r="G5" s="53"/>
      <c r="H5" s="53"/>
      <c r="I5" s="53"/>
      <c r="J5" s="53"/>
    </row>
    <row r="6" spans="1:12" x14ac:dyDescent="0.2">
      <c r="B6" s="4"/>
      <c r="C6" s="4"/>
      <c r="D6" s="4"/>
      <c r="E6" s="1" t="s">
        <v>4</v>
      </c>
      <c r="F6" s="5"/>
      <c r="G6" s="5"/>
      <c r="H6" s="5"/>
      <c r="I6" s="5"/>
      <c r="J6" s="5"/>
    </row>
    <row r="7" spans="1:12" ht="15.75" x14ac:dyDescent="0.2">
      <c r="B7" s="54" t="s">
        <v>5</v>
      </c>
      <c r="C7" s="54"/>
      <c r="D7" s="54"/>
      <c r="E7" s="54"/>
      <c r="F7" s="54"/>
      <c r="G7" s="54"/>
      <c r="H7" s="54"/>
      <c r="I7" s="54"/>
      <c r="J7" s="54"/>
    </row>
    <row r="9" spans="1:12" ht="29.25" customHeight="1" x14ac:dyDescent="0.2">
      <c r="A9" s="55" t="s">
        <v>6</v>
      </c>
      <c r="B9" s="55" t="s">
        <v>7</v>
      </c>
      <c r="C9" s="57" t="s">
        <v>8</v>
      </c>
      <c r="D9" s="58"/>
      <c r="E9" s="57" t="s">
        <v>9</v>
      </c>
      <c r="F9" s="59"/>
      <c r="G9" s="58"/>
      <c r="H9" s="57" t="s">
        <v>10</v>
      </c>
      <c r="I9" s="59"/>
      <c r="J9" s="58"/>
    </row>
    <row r="10" spans="1:12" ht="73.150000000000006" customHeight="1" x14ac:dyDescent="0.2">
      <c r="A10" s="56"/>
      <c r="B10" s="56"/>
      <c r="C10" s="6" t="s">
        <v>11</v>
      </c>
      <c r="D10" s="6" t="s">
        <v>12</v>
      </c>
      <c r="E10" s="40" t="s">
        <v>13</v>
      </c>
      <c r="F10" s="40" t="s">
        <v>14</v>
      </c>
      <c r="G10" s="40" t="s">
        <v>15</v>
      </c>
      <c r="H10" s="6" t="s">
        <v>16</v>
      </c>
      <c r="I10" s="6" t="s">
        <v>17</v>
      </c>
      <c r="J10" s="6" t="s">
        <v>18</v>
      </c>
    </row>
    <row r="11" spans="1:12" x14ac:dyDescent="0.2">
      <c r="A11" s="7">
        <v>1</v>
      </c>
      <c r="B11" s="8">
        <v>2</v>
      </c>
      <c r="C11" s="9">
        <v>3</v>
      </c>
      <c r="D11" s="8">
        <v>4</v>
      </c>
      <c r="E11" s="9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</row>
    <row r="12" spans="1:12" ht="24" customHeight="1" x14ac:dyDescent="0.2">
      <c r="A12" s="10">
        <v>1</v>
      </c>
      <c r="B12" s="11" t="s">
        <v>19</v>
      </c>
      <c r="C12" s="12"/>
      <c r="D12" s="12"/>
      <c r="E12" s="44">
        <f>E13+E44+E47+E50</f>
        <v>349870.86</v>
      </c>
      <c r="F12" s="44">
        <f>F13+F44+F47+F50</f>
        <v>145650.54999999999</v>
      </c>
      <c r="G12" s="44">
        <f>G13+G44+G47+G50</f>
        <v>185598.97999999998</v>
      </c>
      <c r="H12" s="12"/>
      <c r="I12" s="12"/>
      <c r="J12" s="12"/>
    </row>
    <row r="13" spans="1:12" ht="34.5" customHeight="1" x14ac:dyDescent="0.2">
      <c r="A13" s="10">
        <v>2</v>
      </c>
      <c r="B13" s="13" t="s">
        <v>20</v>
      </c>
      <c r="C13" s="12"/>
      <c r="D13" s="12"/>
      <c r="E13" s="44">
        <f>E15+E32</f>
        <v>346334.37</v>
      </c>
      <c r="F13" s="44">
        <f>F15+F32</f>
        <v>142114.06</v>
      </c>
      <c r="G13" s="44">
        <f>G15+G32</f>
        <v>182062.49</v>
      </c>
      <c r="H13" s="12"/>
      <c r="I13" s="12"/>
      <c r="J13" s="12"/>
    </row>
    <row r="14" spans="1:12" ht="25.5" customHeight="1" x14ac:dyDescent="0.2">
      <c r="A14" s="10" t="s">
        <v>21</v>
      </c>
      <c r="B14" s="13" t="s">
        <v>22</v>
      </c>
      <c r="C14" s="12"/>
      <c r="D14" s="12"/>
      <c r="E14" s="44">
        <f>E15</f>
        <v>144448.29</v>
      </c>
      <c r="F14" s="44">
        <f t="shared" ref="F14:G14" si="0">F15</f>
        <v>111167.48</v>
      </c>
      <c r="G14" s="44">
        <f t="shared" si="0"/>
        <v>144444.29</v>
      </c>
      <c r="H14" s="12"/>
      <c r="I14" s="12"/>
      <c r="J14" s="12"/>
    </row>
    <row r="15" spans="1:12" ht="32.25" customHeight="1" x14ac:dyDescent="0.2">
      <c r="A15" s="10" t="s">
        <v>23</v>
      </c>
      <c r="B15" s="13" t="s">
        <v>24</v>
      </c>
      <c r="C15" s="12"/>
      <c r="D15" s="12"/>
      <c r="E15" s="44">
        <v>144448.29</v>
      </c>
      <c r="F15" s="44">
        <v>111167.48</v>
      </c>
      <c r="G15" s="44">
        <v>144444.29</v>
      </c>
      <c r="H15" s="14"/>
      <c r="I15" s="18"/>
      <c r="J15" s="15"/>
    </row>
    <row r="16" spans="1:12" s="21" customFormat="1" ht="31.5" customHeight="1" x14ac:dyDescent="0.2">
      <c r="A16" s="10" t="s">
        <v>25</v>
      </c>
      <c r="B16" s="13" t="s">
        <v>60</v>
      </c>
      <c r="C16" s="16">
        <v>2020</v>
      </c>
      <c r="D16" s="40">
        <v>2021</v>
      </c>
      <c r="E16" s="45">
        <v>977.33</v>
      </c>
      <c r="F16" s="46">
        <v>833.33</v>
      </c>
      <c r="G16" s="45">
        <f>E16</f>
        <v>977.33</v>
      </c>
      <c r="H16" s="17">
        <v>0.4</v>
      </c>
      <c r="I16" s="18" t="s">
        <v>98</v>
      </c>
      <c r="J16" s="47">
        <v>1</v>
      </c>
      <c r="K16" s="19"/>
      <c r="L16" s="20"/>
    </row>
    <row r="17" spans="1:12" s="21" customFormat="1" ht="28.5" customHeight="1" x14ac:dyDescent="0.2">
      <c r="A17" s="10" t="s">
        <v>26</v>
      </c>
      <c r="B17" s="13" t="s">
        <v>61</v>
      </c>
      <c r="C17" s="16">
        <v>2020</v>
      </c>
      <c r="D17" s="40">
        <v>2021</v>
      </c>
      <c r="E17" s="45">
        <v>560.98</v>
      </c>
      <c r="F17" s="46">
        <v>390</v>
      </c>
      <c r="G17" s="45">
        <f t="shared" ref="G17:G31" si="1">E17</f>
        <v>560.98</v>
      </c>
      <c r="H17" s="17">
        <v>0.39</v>
      </c>
      <c r="I17" s="18" t="s">
        <v>99</v>
      </c>
      <c r="J17" s="47"/>
      <c r="K17" s="19"/>
      <c r="L17" s="20"/>
    </row>
    <row r="18" spans="1:12" s="21" customFormat="1" ht="40.5" customHeight="1" x14ac:dyDescent="0.2">
      <c r="A18" s="10" t="s">
        <v>27</v>
      </c>
      <c r="B18" s="13" t="s">
        <v>62</v>
      </c>
      <c r="C18" s="16">
        <v>2020</v>
      </c>
      <c r="D18" s="40">
        <v>2021</v>
      </c>
      <c r="E18" s="45">
        <v>931</v>
      </c>
      <c r="F18" s="46">
        <v>760</v>
      </c>
      <c r="G18" s="45">
        <f t="shared" si="1"/>
        <v>931</v>
      </c>
      <c r="H18" s="17">
        <v>0.76</v>
      </c>
      <c r="I18" s="18" t="s">
        <v>100</v>
      </c>
      <c r="J18" s="47"/>
      <c r="K18" s="19"/>
      <c r="L18" s="20"/>
    </row>
    <row r="19" spans="1:12" s="21" customFormat="1" ht="26.25" customHeight="1" x14ac:dyDescent="0.2">
      <c r="A19" s="10" t="s">
        <v>28</v>
      </c>
      <c r="B19" s="13" t="s">
        <v>63</v>
      </c>
      <c r="C19" s="16">
        <v>2020</v>
      </c>
      <c r="D19" s="40">
        <v>2021</v>
      </c>
      <c r="E19" s="45">
        <v>533.99</v>
      </c>
      <c r="F19" s="46">
        <v>370</v>
      </c>
      <c r="G19" s="45">
        <f t="shared" si="1"/>
        <v>533.99</v>
      </c>
      <c r="H19" s="17">
        <v>0.37</v>
      </c>
      <c r="I19" s="18" t="s">
        <v>101</v>
      </c>
      <c r="J19" s="47"/>
      <c r="K19" s="19"/>
      <c r="L19" s="20"/>
    </row>
    <row r="20" spans="1:12" s="21" customFormat="1" ht="29.25" customHeight="1" x14ac:dyDescent="0.2">
      <c r="A20" s="10" t="s">
        <v>29</v>
      </c>
      <c r="B20" s="13" t="s">
        <v>64</v>
      </c>
      <c r="C20" s="16">
        <v>2020</v>
      </c>
      <c r="D20" s="40">
        <v>2021</v>
      </c>
      <c r="E20" s="45">
        <v>880.99</v>
      </c>
      <c r="F20" s="46">
        <v>710</v>
      </c>
      <c r="G20" s="45">
        <f t="shared" si="1"/>
        <v>880.99</v>
      </c>
      <c r="H20" s="17">
        <v>0.71</v>
      </c>
      <c r="I20" s="18" t="s">
        <v>102</v>
      </c>
      <c r="J20" s="47"/>
      <c r="K20" s="19"/>
      <c r="L20" s="20"/>
    </row>
    <row r="21" spans="1:12" s="21" customFormat="1" ht="32.25" customHeight="1" x14ac:dyDescent="0.2">
      <c r="A21" s="10" t="s">
        <v>30</v>
      </c>
      <c r="B21" s="13" t="s">
        <v>65</v>
      </c>
      <c r="C21" s="16">
        <v>2020</v>
      </c>
      <c r="D21" s="40">
        <v>2021</v>
      </c>
      <c r="E21" s="45">
        <v>904</v>
      </c>
      <c r="F21" s="46">
        <v>740</v>
      </c>
      <c r="G21" s="45">
        <f t="shared" si="1"/>
        <v>904</v>
      </c>
      <c r="H21" s="17">
        <v>0.74</v>
      </c>
      <c r="I21" s="18" t="s">
        <v>103</v>
      </c>
      <c r="J21" s="48"/>
      <c r="K21" s="22"/>
      <c r="L21" s="23"/>
    </row>
    <row r="22" spans="1:12" s="21" customFormat="1" ht="30" customHeight="1" x14ac:dyDescent="0.2">
      <c r="A22" s="10" t="s">
        <v>31</v>
      </c>
      <c r="B22" s="13" t="s">
        <v>66</v>
      </c>
      <c r="C22" s="16">
        <v>2020</v>
      </c>
      <c r="D22" s="40">
        <v>2021</v>
      </c>
      <c r="E22" s="45">
        <v>3880.15</v>
      </c>
      <c r="F22" s="46">
        <v>3475.83</v>
      </c>
      <c r="G22" s="45">
        <f t="shared" si="1"/>
        <v>3880.15</v>
      </c>
      <c r="H22" s="17">
        <v>3</v>
      </c>
      <c r="I22" s="18" t="s">
        <v>104</v>
      </c>
      <c r="J22" s="48">
        <v>2</v>
      </c>
      <c r="K22" s="22"/>
      <c r="L22" s="23"/>
    </row>
    <row r="23" spans="1:12" s="21" customFormat="1" ht="39" customHeight="1" x14ac:dyDescent="0.2">
      <c r="A23" s="10" t="s">
        <v>32</v>
      </c>
      <c r="B23" s="13" t="s">
        <v>67</v>
      </c>
      <c r="C23" s="16">
        <v>2020</v>
      </c>
      <c r="D23" s="40">
        <v>2021</v>
      </c>
      <c r="E23" s="45">
        <v>2271.2199999999998</v>
      </c>
      <c r="F23" s="46">
        <v>2100</v>
      </c>
      <c r="G23" s="45">
        <f t="shared" si="1"/>
        <v>2271.2199999999998</v>
      </c>
      <c r="H23" s="17">
        <v>1.889</v>
      </c>
      <c r="I23" s="18" t="s">
        <v>112</v>
      </c>
      <c r="J23" s="47"/>
      <c r="K23" s="19"/>
      <c r="L23" s="20"/>
    </row>
    <row r="24" spans="1:12" s="21" customFormat="1" ht="42" customHeight="1" x14ac:dyDescent="0.2">
      <c r="A24" s="10" t="s">
        <v>33</v>
      </c>
      <c r="B24" s="13" t="s">
        <v>68</v>
      </c>
      <c r="C24" s="16">
        <v>2020</v>
      </c>
      <c r="D24" s="40">
        <v>2021</v>
      </c>
      <c r="E24" s="45">
        <v>7686.55</v>
      </c>
      <c r="F24" s="46">
        <v>7177.5</v>
      </c>
      <c r="G24" s="45">
        <f t="shared" si="1"/>
        <v>7686.55</v>
      </c>
      <c r="H24" s="17">
        <v>5.742</v>
      </c>
      <c r="I24" s="18" t="s">
        <v>113</v>
      </c>
      <c r="J24" s="47"/>
      <c r="K24" s="19"/>
      <c r="L24" s="20"/>
    </row>
    <row r="25" spans="1:12" s="21" customFormat="1" ht="39.75" customHeight="1" x14ac:dyDescent="0.2">
      <c r="A25" s="10" t="s">
        <v>34</v>
      </c>
      <c r="B25" s="13" t="s">
        <v>69</v>
      </c>
      <c r="C25" s="16">
        <v>2020</v>
      </c>
      <c r="D25" s="40">
        <v>2021</v>
      </c>
      <c r="E25" s="45">
        <v>4977.53</v>
      </c>
      <c r="F25" s="46">
        <v>4778.33</v>
      </c>
      <c r="G25" s="45">
        <f t="shared" si="1"/>
        <v>4977.53</v>
      </c>
      <c r="H25" s="17">
        <v>2.7370000000000001</v>
      </c>
      <c r="I25" s="18" t="s">
        <v>114</v>
      </c>
      <c r="J25" s="47"/>
      <c r="K25" s="19"/>
      <c r="L25" s="20"/>
    </row>
    <row r="26" spans="1:12" s="21" customFormat="1" ht="42.75" customHeight="1" x14ac:dyDescent="0.2">
      <c r="A26" s="10" t="s">
        <v>35</v>
      </c>
      <c r="B26" s="13" t="s">
        <v>70</v>
      </c>
      <c r="C26" s="16">
        <v>2020</v>
      </c>
      <c r="D26" s="40">
        <v>2021</v>
      </c>
      <c r="E26" s="45">
        <v>7331.31</v>
      </c>
      <c r="F26" s="46">
        <v>6522.5</v>
      </c>
      <c r="G26" s="45">
        <f t="shared" si="1"/>
        <v>7331.31</v>
      </c>
      <c r="H26" s="17">
        <v>5.2469999999999999</v>
      </c>
      <c r="I26" s="18" t="s">
        <v>115</v>
      </c>
      <c r="J26" s="47"/>
      <c r="K26" s="19"/>
      <c r="L26" s="20"/>
    </row>
    <row r="27" spans="1:12" s="21" customFormat="1" ht="41.25" customHeight="1" x14ac:dyDescent="0.2">
      <c r="A27" s="10" t="s">
        <v>36</v>
      </c>
      <c r="B27" s="13" t="s">
        <v>71</v>
      </c>
      <c r="C27" s="16">
        <v>2020</v>
      </c>
      <c r="D27" s="40">
        <v>2021</v>
      </c>
      <c r="E27" s="45">
        <v>792</v>
      </c>
      <c r="F27" s="46">
        <v>662.5</v>
      </c>
      <c r="G27" s="45">
        <f t="shared" si="1"/>
        <v>792</v>
      </c>
      <c r="H27" s="17">
        <v>0.57799999999999996</v>
      </c>
      <c r="I27" s="18" t="s">
        <v>116</v>
      </c>
      <c r="J27" s="47"/>
      <c r="K27" s="19"/>
      <c r="L27" s="20"/>
    </row>
    <row r="28" spans="1:12" s="21" customFormat="1" ht="38.25" customHeight="1" x14ac:dyDescent="0.2">
      <c r="A28" s="10" t="s">
        <v>119</v>
      </c>
      <c r="B28" s="13" t="s">
        <v>72</v>
      </c>
      <c r="C28" s="16">
        <v>2020</v>
      </c>
      <c r="D28" s="40">
        <v>2021</v>
      </c>
      <c r="E28" s="45">
        <v>2815.68</v>
      </c>
      <c r="F28" s="46">
        <v>2510</v>
      </c>
      <c r="G28" s="45">
        <f t="shared" si="1"/>
        <v>2815.68</v>
      </c>
      <c r="H28" s="17">
        <v>1.732</v>
      </c>
      <c r="I28" s="38" t="s">
        <v>117</v>
      </c>
      <c r="J28" s="43"/>
      <c r="K28" s="20"/>
      <c r="L28" s="20"/>
    </row>
    <row r="29" spans="1:12" s="21" customFormat="1" ht="39" customHeight="1" x14ac:dyDescent="0.2">
      <c r="A29" s="10" t="s">
        <v>120</v>
      </c>
      <c r="B29" s="13" t="s">
        <v>73</v>
      </c>
      <c r="C29" s="16">
        <v>2020</v>
      </c>
      <c r="D29" s="40">
        <v>2021</v>
      </c>
      <c r="E29" s="46">
        <v>7509.08</v>
      </c>
      <c r="F29" s="46">
        <v>6379.17</v>
      </c>
      <c r="G29" s="45">
        <f t="shared" si="1"/>
        <v>7509.08</v>
      </c>
      <c r="H29" s="17">
        <v>5.1029999999999998</v>
      </c>
      <c r="I29" s="38" t="s">
        <v>118</v>
      </c>
      <c r="J29" s="43"/>
      <c r="K29" s="20"/>
      <c r="L29" s="20"/>
    </row>
    <row r="30" spans="1:12" s="21" customFormat="1" ht="37.5" customHeight="1" x14ac:dyDescent="0.2">
      <c r="A30" s="10" t="s">
        <v>121</v>
      </c>
      <c r="B30" s="13" t="s">
        <v>74</v>
      </c>
      <c r="C30" s="16">
        <v>2020</v>
      </c>
      <c r="D30" s="40">
        <v>2021</v>
      </c>
      <c r="E30" s="45">
        <v>2282.67</v>
      </c>
      <c r="F30" s="46">
        <v>2066.67</v>
      </c>
      <c r="G30" s="45">
        <f t="shared" si="1"/>
        <v>2282.67</v>
      </c>
      <c r="H30" s="17">
        <v>1.8</v>
      </c>
      <c r="I30" s="38" t="s">
        <v>105</v>
      </c>
      <c r="J30" s="43">
        <v>1</v>
      </c>
      <c r="K30" s="20"/>
      <c r="L30" s="20"/>
    </row>
    <row r="31" spans="1:12" s="21" customFormat="1" ht="41.25" customHeight="1" x14ac:dyDescent="0.2">
      <c r="A31" s="10" t="s">
        <v>122</v>
      </c>
      <c r="B31" s="13" t="s">
        <v>75</v>
      </c>
      <c r="C31" s="16">
        <v>2020</v>
      </c>
      <c r="D31" s="40">
        <v>2021</v>
      </c>
      <c r="E31" s="49">
        <v>1472.2</v>
      </c>
      <c r="F31" s="49">
        <v>1142.6600000000001</v>
      </c>
      <c r="G31" s="45">
        <f t="shared" si="1"/>
        <v>1472.2</v>
      </c>
      <c r="H31" s="17">
        <v>0.22</v>
      </c>
      <c r="I31" s="38" t="s">
        <v>109</v>
      </c>
      <c r="J31" s="43">
        <v>1</v>
      </c>
      <c r="K31" s="20"/>
      <c r="L31" s="20"/>
    </row>
    <row r="32" spans="1:12" ht="19.5" customHeight="1" x14ac:dyDescent="0.2">
      <c r="A32" s="10" t="s">
        <v>37</v>
      </c>
      <c r="B32" s="13" t="s">
        <v>38</v>
      </c>
      <c r="C32" s="27"/>
      <c r="D32" s="28"/>
      <c r="E32" s="44">
        <v>201886.07999999999</v>
      </c>
      <c r="F32" s="44">
        <v>30946.58</v>
      </c>
      <c r="G32" s="44">
        <v>37618.199999999997</v>
      </c>
      <c r="H32" s="12"/>
      <c r="I32" s="26"/>
      <c r="J32" s="25"/>
    </row>
    <row r="33" spans="1:12" ht="39.75" customHeight="1" x14ac:dyDescent="0.2">
      <c r="A33" s="10" t="s">
        <v>39</v>
      </c>
      <c r="B33" s="13" t="s">
        <v>76</v>
      </c>
      <c r="C33" s="24">
        <v>2020</v>
      </c>
      <c r="D33" s="25"/>
      <c r="E33" s="51">
        <v>171738.12</v>
      </c>
      <c r="F33" s="50">
        <v>4399.17</v>
      </c>
      <c r="G33" s="46">
        <v>7454.45</v>
      </c>
      <c r="H33" s="12">
        <v>0.7</v>
      </c>
      <c r="I33" s="42" t="s">
        <v>88</v>
      </c>
      <c r="J33" s="43"/>
      <c r="K33" s="20"/>
      <c r="L33" s="20"/>
    </row>
    <row r="34" spans="1:12" ht="33.75" customHeight="1" x14ac:dyDescent="0.2">
      <c r="A34" s="10" t="s">
        <v>40</v>
      </c>
      <c r="B34" s="13" t="s">
        <v>77</v>
      </c>
      <c r="C34" s="24">
        <v>2020</v>
      </c>
      <c r="D34" s="25">
        <v>2021</v>
      </c>
      <c r="E34" s="50">
        <v>2306.29</v>
      </c>
      <c r="F34" s="50">
        <v>1996.7</v>
      </c>
      <c r="G34" s="50">
        <v>2306.29</v>
      </c>
      <c r="H34" s="12"/>
      <c r="I34" s="39" t="s">
        <v>89</v>
      </c>
      <c r="J34" s="43">
        <v>1</v>
      </c>
      <c r="K34" s="20"/>
      <c r="L34" s="20"/>
    </row>
    <row r="35" spans="1:12" ht="45.75" customHeight="1" x14ac:dyDescent="0.2">
      <c r="A35" s="10" t="s">
        <v>51</v>
      </c>
      <c r="B35" s="31" t="s">
        <v>78</v>
      </c>
      <c r="C35" s="24">
        <v>2020</v>
      </c>
      <c r="D35" s="25">
        <v>2021</v>
      </c>
      <c r="E35" s="50">
        <v>3975.36</v>
      </c>
      <c r="F35" s="50">
        <v>3470.12</v>
      </c>
      <c r="G35" s="50">
        <v>3975.36</v>
      </c>
      <c r="H35" s="12"/>
      <c r="I35" s="39" t="s">
        <v>90</v>
      </c>
      <c r="J35" s="43">
        <v>1</v>
      </c>
      <c r="K35" s="20"/>
      <c r="L35" s="20"/>
    </row>
    <row r="36" spans="1:12" ht="42" customHeight="1" x14ac:dyDescent="0.2">
      <c r="A36" s="10" t="s">
        <v>52</v>
      </c>
      <c r="B36" s="31" t="s">
        <v>79</v>
      </c>
      <c r="C36" s="24">
        <v>2020</v>
      </c>
      <c r="D36" s="25">
        <v>2021</v>
      </c>
      <c r="E36" s="50">
        <v>1228.55</v>
      </c>
      <c r="F36" s="50">
        <v>921.23</v>
      </c>
      <c r="G36" s="50">
        <v>1228.55</v>
      </c>
      <c r="H36" s="12"/>
      <c r="I36" s="39" t="s">
        <v>91</v>
      </c>
      <c r="J36" s="43">
        <v>1</v>
      </c>
      <c r="K36" s="20"/>
      <c r="L36" s="20"/>
    </row>
    <row r="37" spans="1:12" ht="35.25" customHeight="1" x14ac:dyDescent="0.2">
      <c r="A37" s="10" t="s">
        <v>53</v>
      </c>
      <c r="B37" s="31" t="s">
        <v>80</v>
      </c>
      <c r="C37" s="24">
        <v>2020</v>
      </c>
      <c r="D37" s="25">
        <v>2021</v>
      </c>
      <c r="E37" s="50">
        <v>2361.5</v>
      </c>
      <c r="F37" s="50">
        <v>2050.81</v>
      </c>
      <c r="G37" s="50">
        <v>2361.5</v>
      </c>
      <c r="H37" s="12"/>
      <c r="I37" s="39" t="s">
        <v>92</v>
      </c>
      <c r="J37" s="43">
        <v>1</v>
      </c>
      <c r="K37" s="20"/>
      <c r="L37" s="20"/>
    </row>
    <row r="38" spans="1:12" ht="34.5" customHeight="1" x14ac:dyDescent="0.2">
      <c r="A38" s="10" t="s">
        <v>54</v>
      </c>
      <c r="B38" s="31" t="s">
        <v>81</v>
      </c>
      <c r="C38" s="24">
        <v>2020</v>
      </c>
      <c r="D38" s="25">
        <v>2021</v>
      </c>
      <c r="E38" s="50">
        <v>2371.89</v>
      </c>
      <c r="F38" s="50">
        <v>2079.23</v>
      </c>
      <c r="G38" s="50">
        <v>2371.89</v>
      </c>
      <c r="H38" s="12"/>
      <c r="I38" s="39" t="s">
        <v>106</v>
      </c>
      <c r="J38" s="43">
        <v>1</v>
      </c>
      <c r="K38" s="20"/>
      <c r="L38" s="20"/>
    </row>
    <row r="39" spans="1:12" ht="45.75" customHeight="1" x14ac:dyDescent="0.2">
      <c r="A39" s="10" t="s">
        <v>55</v>
      </c>
      <c r="B39" s="31" t="s">
        <v>82</v>
      </c>
      <c r="C39" s="24">
        <v>2020</v>
      </c>
      <c r="D39" s="25">
        <v>2021</v>
      </c>
      <c r="E39" s="50">
        <v>2855.81</v>
      </c>
      <c r="F39" s="50">
        <v>2532.5300000000002</v>
      </c>
      <c r="G39" s="50">
        <v>2855.81</v>
      </c>
      <c r="H39" s="12"/>
      <c r="I39" s="39" t="s">
        <v>93</v>
      </c>
      <c r="J39" s="43">
        <v>1</v>
      </c>
      <c r="K39" s="20"/>
      <c r="L39" s="20"/>
    </row>
    <row r="40" spans="1:12" ht="39.75" customHeight="1" x14ac:dyDescent="0.2">
      <c r="A40" s="10" t="s">
        <v>56</v>
      </c>
      <c r="B40" s="31" t="s">
        <v>83</v>
      </c>
      <c r="C40" s="24">
        <v>2020</v>
      </c>
      <c r="D40" s="25">
        <v>2021</v>
      </c>
      <c r="E40" s="50">
        <v>1934.09</v>
      </c>
      <c r="F40" s="50">
        <v>1628.3</v>
      </c>
      <c r="G40" s="50">
        <v>1934.09</v>
      </c>
      <c r="H40" s="12"/>
      <c r="I40" s="39" t="s">
        <v>94</v>
      </c>
      <c r="J40" s="43">
        <v>1</v>
      </c>
      <c r="K40" s="20"/>
      <c r="L40" s="20"/>
    </row>
    <row r="41" spans="1:12" ht="42.75" customHeight="1" x14ac:dyDescent="0.2">
      <c r="A41" s="10" t="s">
        <v>57</v>
      </c>
      <c r="B41" s="31" t="s">
        <v>84</v>
      </c>
      <c r="C41" s="24">
        <v>2020</v>
      </c>
      <c r="D41" s="25">
        <v>2021</v>
      </c>
      <c r="E41" s="50">
        <v>1865.09</v>
      </c>
      <c r="F41" s="50">
        <v>1544.86</v>
      </c>
      <c r="G41" s="50">
        <v>1865.09</v>
      </c>
      <c r="H41" s="12"/>
      <c r="I41" s="39" t="s">
        <v>95</v>
      </c>
      <c r="J41" s="43">
        <v>1</v>
      </c>
      <c r="K41" s="20"/>
      <c r="L41" s="20"/>
    </row>
    <row r="42" spans="1:12" ht="37.5" customHeight="1" x14ac:dyDescent="0.2">
      <c r="A42" s="10" t="s">
        <v>58</v>
      </c>
      <c r="B42" s="31" t="s">
        <v>85</v>
      </c>
      <c r="C42" s="24">
        <v>2020</v>
      </c>
      <c r="D42" s="25">
        <v>2021</v>
      </c>
      <c r="E42" s="50">
        <v>3681.41</v>
      </c>
      <c r="F42" s="50">
        <v>3347.62</v>
      </c>
      <c r="G42" s="50">
        <v>3681.41</v>
      </c>
      <c r="H42" s="12"/>
      <c r="I42" s="39" t="s">
        <v>96</v>
      </c>
      <c r="J42" s="43">
        <v>1</v>
      </c>
      <c r="K42" s="20"/>
      <c r="L42" s="20"/>
    </row>
    <row r="43" spans="1:12" ht="41.25" customHeight="1" x14ac:dyDescent="0.2">
      <c r="A43" s="10" t="s">
        <v>87</v>
      </c>
      <c r="B43" s="31" t="s">
        <v>86</v>
      </c>
      <c r="C43" s="24">
        <v>2020</v>
      </c>
      <c r="D43" s="25">
        <v>2021</v>
      </c>
      <c r="E43" s="50">
        <v>1412.54</v>
      </c>
      <c r="F43" s="50">
        <v>1102.05</v>
      </c>
      <c r="G43" s="44">
        <v>1412.54</v>
      </c>
      <c r="H43" s="12"/>
      <c r="I43" s="39" t="s">
        <v>97</v>
      </c>
      <c r="J43" s="43">
        <v>1</v>
      </c>
      <c r="K43" s="20"/>
      <c r="L43" s="20"/>
    </row>
    <row r="44" spans="1:12" ht="21" customHeight="1" x14ac:dyDescent="0.2">
      <c r="A44" s="29" t="s">
        <v>41</v>
      </c>
      <c r="B44" s="26" t="s">
        <v>42</v>
      </c>
      <c r="C44" s="12"/>
      <c r="D44" s="12"/>
      <c r="E44" s="44">
        <v>251.99</v>
      </c>
      <c r="F44" s="44">
        <v>251.99</v>
      </c>
      <c r="G44" s="44">
        <v>251.99</v>
      </c>
      <c r="H44" s="12"/>
      <c r="I44" s="11"/>
      <c r="J44" s="12"/>
    </row>
    <row r="45" spans="1:12" ht="21" customHeight="1" x14ac:dyDescent="0.2">
      <c r="A45" s="30" t="s">
        <v>43</v>
      </c>
      <c r="B45" s="31" t="s">
        <v>44</v>
      </c>
      <c r="C45" s="12"/>
      <c r="D45" s="12"/>
      <c r="E45" s="44">
        <v>0</v>
      </c>
      <c r="F45" s="44">
        <v>0</v>
      </c>
      <c r="G45" s="44">
        <v>0</v>
      </c>
      <c r="H45" s="12"/>
      <c r="I45" s="11"/>
      <c r="J45" s="12"/>
    </row>
    <row r="46" spans="1:12" ht="21" customHeight="1" x14ac:dyDescent="0.2">
      <c r="A46" s="32" t="s">
        <v>45</v>
      </c>
      <c r="B46" s="33" t="s">
        <v>46</v>
      </c>
      <c r="C46" s="12"/>
      <c r="D46" s="12"/>
      <c r="E46" s="44"/>
      <c r="F46" s="44"/>
      <c r="G46" s="44"/>
      <c r="H46" s="12"/>
      <c r="I46" s="12"/>
      <c r="J46" s="12"/>
    </row>
    <row r="47" spans="1:12" ht="21" customHeight="1" x14ac:dyDescent="0.2">
      <c r="A47" s="30" t="s">
        <v>47</v>
      </c>
      <c r="B47" s="34" t="s">
        <v>48</v>
      </c>
      <c r="C47" s="12"/>
      <c r="D47" s="12"/>
      <c r="E47" s="44">
        <f>E48+E49</f>
        <v>2722.5</v>
      </c>
      <c r="F47" s="44">
        <f t="shared" ref="F47:G47" si="2">F48+F49</f>
        <v>2722.5</v>
      </c>
      <c r="G47" s="44">
        <f t="shared" si="2"/>
        <v>2722.5</v>
      </c>
      <c r="H47" s="12"/>
      <c r="I47" s="12"/>
      <c r="J47" s="12"/>
    </row>
    <row r="48" spans="1:12" ht="32.25" customHeight="1" x14ac:dyDescent="0.2">
      <c r="A48" s="10" t="s">
        <v>49</v>
      </c>
      <c r="B48" s="13" t="s">
        <v>107</v>
      </c>
      <c r="C48" s="35"/>
      <c r="D48" s="35"/>
      <c r="E48" s="44">
        <v>1410</v>
      </c>
      <c r="F48" s="44">
        <v>1410</v>
      </c>
      <c r="G48" s="44">
        <v>1410</v>
      </c>
      <c r="H48" s="12"/>
      <c r="I48" s="12"/>
      <c r="J48" s="12"/>
    </row>
    <row r="49" spans="1:10" ht="41.25" customHeight="1" x14ac:dyDescent="0.2">
      <c r="A49" s="10" t="s">
        <v>50</v>
      </c>
      <c r="B49" s="13" t="s">
        <v>108</v>
      </c>
      <c r="C49" s="6"/>
      <c r="D49" s="12"/>
      <c r="E49" s="44">
        <v>1312.5</v>
      </c>
      <c r="F49" s="44">
        <v>1312.5</v>
      </c>
      <c r="G49" s="44">
        <v>1312.5</v>
      </c>
      <c r="H49" s="12"/>
      <c r="I49" s="12"/>
      <c r="J49" s="12"/>
    </row>
    <row r="50" spans="1:10" ht="18.75" customHeight="1" x14ac:dyDescent="0.2">
      <c r="A50" s="10" t="s">
        <v>110</v>
      </c>
      <c r="B50" s="13" t="s">
        <v>111</v>
      </c>
      <c r="C50" s="41"/>
      <c r="D50" s="41"/>
      <c r="E50" s="44">
        <v>562</v>
      </c>
      <c r="F50" s="44">
        <v>562</v>
      </c>
      <c r="G50" s="44">
        <v>562</v>
      </c>
      <c r="H50" s="41"/>
      <c r="I50" s="41"/>
      <c r="J50" s="41"/>
    </row>
    <row r="51" spans="1:10" ht="38.450000000000003" customHeight="1" x14ac:dyDescent="0.25">
      <c r="A51" s="52"/>
      <c r="B51" s="52"/>
      <c r="C51" s="52"/>
      <c r="D51" s="52"/>
      <c r="F51" s="36"/>
      <c r="G51" s="36"/>
      <c r="I51" s="36"/>
    </row>
    <row r="55" spans="1:10" ht="15.75" x14ac:dyDescent="0.25">
      <c r="E55" s="37"/>
    </row>
  </sheetData>
  <mergeCells count="8">
    <mergeCell ref="A51:D51"/>
    <mergeCell ref="B5:J5"/>
    <mergeCell ref="B7:J7"/>
    <mergeCell ref="A9:A10"/>
    <mergeCell ref="B9:B10"/>
    <mergeCell ref="C9:D9"/>
    <mergeCell ref="E9:G9"/>
    <mergeCell ref="H9:J9"/>
  </mergeCells>
  <printOptions horizontalCentered="1"/>
  <pageMargins left="0.47244094488188981" right="0.27559055118110237" top="0.53125" bottom="0.2" header="0.51181102362204722" footer="0.2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2021 (корректирвка)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Жданова Ольга Вадимовна</dc:creator>
  <cp:lastModifiedBy>Жданова Ольга Вадимовна</cp:lastModifiedBy>
  <cp:lastPrinted>2021-12-21T12:23:33Z</cp:lastPrinted>
  <dcterms:created xsi:type="dcterms:W3CDTF">2020-01-29T09:54:01Z</dcterms:created>
  <dcterms:modified xsi:type="dcterms:W3CDTF">2021-12-22T06:20:42Z</dcterms:modified>
</cp:coreProperties>
</file>